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Veřejné zakázky\VZ - mimo NEN\2021_10 - Modernizace výtahů v bud. A, F, K, v PNHoB\1 - ZD\"/>
    </mc:Choice>
  </mc:AlternateContent>
  <bookViews>
    <workbookView xWindow="0" yWindow="0" windowWidth="21570" windowHeight="8145"/>
  </bookViews>
  <sheets>
    <sheet name="Rekapitulace stavební práce" sheetId="2" r:id="rId1"/>
    <sheet name="VV_modernizace výtahů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3" i="1"/>
  <c r="D2" i="1"/>
  <c r="B4" i="1"/>
  <c r="B3" i="1"/>
  <c r="B2" i="1"/>
  <c r="F42" i="1" l="1"/>
  <c r="F43" i="1" l="1"/>
  <c r="F44" i="1" s="1"/>
  <c r="M14" i="2"/>
  <c r="I16" i="2" s="1"/>
  <c r="M16" i="2" s="1"/>
  <c r="M17" i="2" s="1"/>
</calcChain>
</file>

<file path=xl/sharedStrings.xml><?xml version="1.0" encoding="utf-8"?>
<sst xmlns="http://schemas.openxmlformats.org/spreadsheetml/2006/main" count="112" uniqueCount="68">
  <si>
    <t>Budova A Zámek</t>
  </si>
  <si>
    <t>Položka</t>
  </si>
  <si>
    <t>Cena bez DPH</t>
  </si>
  <si>
    <t>Demontáž stávajícího výtahu vč.ek.likvidace</t>
  </si>
  <si>
    <t>Dodávka nového výtahu</t>
  </si>
  <si>
    <t>Montáž nového výtahu</t>
  </si>
  <si>
    <t>Stavební práce nutné pro realizaci díla</t>
  </si>
  <si>
    <t>Revize a zkoušky</t>
  </si>
  <si>
    <t>Budova F</t>
  </si>
  <si>
    <t>Kuchyň</t>
  </si>
  <si>
    <t>Projektová dokumentace</t>
  </si>
  <si>
    <t>MJ</t>
  </si>
  <si>
    <t>Obousměrné dorozumívací zařízení</t>
  </si>
  <si>
    <t>Dodávka hasícího přístroje</t>
  </si>
  <si>
    <t>č.p.</t>
  </si>
  <si>
    <t>1.</t>
  </si>
  <si>
    <t>4.</t>
  </si>
  <si>
    <t>8.</t>
  </si>
  <si>
    <t>9.</t>
  </si>
  <si>
    <t>2.</t>
  </si>
  <si>
    <t>3.</t>
  </si>
  <si>
    <t>5.</t>
  </si>
  <si>
    <t>6.</t>
  </si>
  <si>
    <t>7.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</si>
  <si>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</si>
  <si>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</si>
  <si>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</si>
  <si>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</si>
  <si>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</si>
  <si>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</si>
  <si>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</si>
  <si>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</si>
  <si>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</si>
  <si>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</si>
  <si>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</si>
  <si>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</si>
  <si>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</si>
  <si>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</si>
  <si>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</si>
  <si>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Cena celkem bez DPH</t>
  </si>
  <si>
    <t>DPH</t>
  </si>
  <si>
    <t>Cena celkem s DPH</t>
  </si>
  <si>
    <t>ks</t>
  </si>
  <si>
    <t>kpl</t>
  </si>
  <si>
    <t>Výkaz výměr</t>
  </si>
  <si>
    <t>Sídlo:</t>
  </si>
  <si>
    <t>Psychiatrická nemocnice Horní Beřkovice</t>
  </si>
  <si>
    <t>Modernizace výtahů v budovách "A", "F" a "K" v PNHoB</t>
  </si>
  <si>
    <t>Název akce:</t>
  </si>
  <si>
    <r>
      <rPr>
        <b/>
        <sz val="14"/>
        <rFont val="Arial Narrow"/>
        <family val="2"/>
        <charset val="238"/>
      </rPr>
      <t>Místo:</t>
    </r>
    <r>
      <rPr>
        <sz val="14"/>
        <rFont val="Arial Narrow"/>
        <family val="2"/>
        <charset val="238"/>
      </rPr>
      <t xml:space="preserve"> </t>
    </r>
  </si>
  <si>
    <t>Podřipská 1, 411 85 Horní Beřkovice</t>
  </si>
  <si>
    <r>
      <rPr>
        <b/>
        <sz val="14"/>
        <rFont val="Arial Narrow"/>
        <family val="2"/>
        <charset val="238"/>
      </rPr>
      <t>Zadavatel:</t>
    </r>
    <r>
      <rPr>
        <sz val="14"/>
        <rFont val="Arial Narrow"/>
        <family val="2"/>
        <charset val="238"/>
      </rPr>
      <t xml:space="preserve"> </t>
    </r>
  </si>
  <si>
    <t>IČ:</t>
  </si>
  <si>
    <t xml:space="preserve">DIČ: </t>
  </si>
  <si>
    <t>CZ00673552</t>
  </si>
  <si>
    <t>Uchazeč:</t>
  </si>
  <si>
    <t>Vyplní dodavatel</t>
  </si>
  <si>
    <t>DIČ:</t>
  </si>
  <si>
    <t>Sazba daně</t>
  </si>
  <si>
    <t>Základ daně</t>
  </si>
  <si>
    <t>Výše daně</t>
  </si>
  <si>
    <t>základní</t>
  </si>
  <si>
    <t>Cena celkem s DPH v CZK</t>
  </si>
  <si>
    <t>Rekapitulace stavební práce</t>
  </si>
  <si>
    <t>Objednavatel zajistí:</t>
  </si>
  <si>
    <t>Přívod el. energie do rozvaděče,  včetně platné revize,</t>
  </si>
  <si>
    <t>Osvětlení nástupišť 50 luxů,</t>
  </si>
  <si>
    <t xml:space="preserve">Prostor pro provádění pomocných a montážních prací s el. Přípojkou.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</si>
</sst>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164" formatCode="#,##0.00\ &quot;Kč&quot;"/>
    <numFmt numFmtId="165" formatCode="_-* #,##0.00\ [$Kč-405]_-;\-* #,##0.00\ [$Kč-405]_-;_-* &quot;-&quot;??\ [$Kč-405]_-;_-@_-"/>
    <numFmt numFmtId="166" formatCode="#,##0.00\ _K_č"/>
  </numFmts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Arial Narrow"/>
      <family val="2"/>
      <charset val="238"/>
    </font>
    <font>
      <b/>
      <sz val="20"/>
      <color theme="1"/>
      <name val="Arial Narrow"/>
      <family val="2"/>
      <charset val="238"/>
    </font>
    <font>
      <sz val="20"/>
      <color theme="1"/>
      <name val="Arial Narrow"/>
      <family val="2"/>
      <charset val="238"/>
    </font>
    <font>
      <b/>
      <sz val="14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14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</cellStyleXfs>
  <cellXfs count="78">
    <xf numFmtId="0" fontId="0" fillId="0" borderId="0" xfId="0"/>
    <xf numFmtId="164" fontId="1" fillId="2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3" xfId="0" applyBorder="1"/>
    <xf numFmtId="0" fontId="2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2" fillId="0" borderId="0" xfId="0" applyFont="1" applyBorder="1" applyAlignment="1"/>
    <xf numFmtId="164" fontId="4" fillId="5" borderId="10" xfId="0" applyNumberFormat="1" applyFont="1" applyFill="1" applyBorder="1" applyAlignment="1">
      <alignment horizontal="right" vertical="center"/>
    </xf>
    <xf numFmtId="165" fontId="4" fillId="5" borderId="12" xfId="1" applyNumberFormat="1" applyFont="1" applyFill="1" applyBorder="1" applyAlignment="1">
      <alignment horizontal="right" vertical="center"/>
    </xf>
    <xf numFmtId="164" fontId="4" fillId="5" borderId="15" xfId="0" applyNumberFormat="1" applyFont="1" applyFill="1" applyBorder="1" applyAlignment="1">
      <alignment horizontal="right" vertical="center"/>
    </xf>
    <xf numFmtId="0" fontId="4" fillId="5" borderId="11" xfId="0" applyFont="1" applyFill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4" fillId="5" borderId="0" xfId="0" applyFont="1" applyFill="1" applyBorder="1" applyAlignment="1">
      <alignment horizontal="left" vertical="center"/>
    </xf>
    <xf numFmtId="0" fontId="5" fillId="4" borderId="16" xfId="2" applyFont="1" applyFill="1" applyBorder="1"/>
    <xf numFmtId="0" fontId="6" fillId="4" borderId="6" xfId="2" applyFont="1" applyFill="1" applyBorder="1"/>
    <xf numFmtId="0" fontId="7" fillId="4" borderId="6" xfId="2" applyFont="1" applyFill="1" applyBorder="1"/>
    <xf numFmtId="0" fontId="5" fillId="4" borderId="6" xfId="2" applyFont="1" applyFill="1" applyBorder="1"/>
    <xf numFmtId="0" fontId="5" fillId="4" borderId="17" xfId="2" applyFont="1" applyFill="1" applyBorder="1"/>
    <xf numFmtId="0" fontId="5" fillId="0" borderId="0" xfId="2" applyFont="1"/>
    <xf numFmtId="0" fontId="5" fillId="4" borderId="18" xfId="2" applyFont="1" applyFill="1" applyBorder="1"/>
    <xf numFmtId="0" fontId="5" fillId="4" borderId="0" xfId="2" applyFont="1" applyFill="1" applyBorder="1"/>
    <xf numFmtId="0" fontId="5" fillId="4" borderId="7" xfId="2" applyFont="1" applyFill="1" applyBorder="1"/>
    <xf numFmtId="0" fontId="8" fillId="4" borderId="0" xfId="2" applyFont="1" applyFill="1" applyBorder="1"/>
    <xf numFmtId="0" fontId="10" fillId="4" borderId="0" xfId="2" applyFont="1" applyFill="1" applyBorder="1"/>
    <xf numFmtId="0" fontId="5" fillId="4" borderId="7" xfId="2" applyFont="1" applyFill="1" applyBorder="1" applyAlignment="1">
      <alignment horizontal="left"/>
    </xf>
    <xf numFmtId="0" fontId="5" fillId="0" borderId="18" xfId="2" applyFont="1" applyBorder="1"/>
    <xf numFmtId="0" fontId="9" fillId="4" borderId="0" xfId="2" applyFont="1" applyFill="1" applyBorder="1"/>
    <xf numFmtId="0" fontId="5" fillId="6" borderId="0" xfId="2" applyFont="1" applyFill="1" applyBorder="1"/>
    <xf numFmtId="0" fontId="5" fillId="4" borderId="0" xfId="2" applyFont="1" applyFill="1" applyBorder="1" applyAlignment="1">
      <alignment horizontal="center" vertical="center"/>
    </xf>
    <xf numFmtId="9" fontId="5" fillId="4" borderId="0" xfId="2" applyNumberFormat="1" applyFont="1" applyFill="1" applyBorder="1" applyAlignment="1">
      <alignment horizontal="center"/>
    </xf>
    <xf numFmtId="166" fontId="9" fillId="4" borderId="0" xfId="2" applyNumberFormat="1" applyFont="1" applyFill="1" applyBorder="1" applyAlignment="1">
      <alignment horizontal="center"/>
    </xf>
    <xf numFmtId="166" fontId="9" fillId="4" borderId="0" xfId="2" applyNumberFormat="1" applyFont="1" applyFill="1" applyBorder="1"/>
    <xf numFmtId="164" fontId="9" fillId="4" borderId="7" xfId="3" applyNumberFormat="1" applyFont="1" applyFill="1" applyBorder="1" applyAlignment="1">
      <alignment horizontal="right"/>
    </xf>
    <xf numFmtId="0" fontId="9" fillId="4" borderId="5" xfId="2" applyFont="1" applyFill="1" applyBorder="1" applyAlignment="1">
      <alignment horizontal="left"/>
    </xf>
    <xf numFmtId="164" fontId="9" fillId="4" borderId="3" xfId="2" applyNumberFormat="1" applyFont="1" applyFill="1" applyBorder="1"/>
    <xf numFmtId="0" fontId="5" fillId="4" borderId="0" xfId="2" applyFont="1" applyFill="1" applyBorder="1" applyAlignment="1">
      <alignment horizontal="center"/>
    </xf>
    <xf numFmtId="0" fontId="5" fillId="4" borderId="7" xfId="2" applyFont="1" applyFill="1" applyBorder="1" applyAlignment="1">
      <alignment horizontal="right"/>
    </xf>
    <xf numFmtId="166" fontId="9" fillId="4" borderId="0" xfId="2" applyNumberFormat="1" applyFont="1" applyFill="1" applyBorder="1" applyAlignment="1">
      <alignment horizontal="right"/>
    </xf>
    <xf numFmtId="0" fontId="5" fillId="4" borderId="4" xfId="2" applyFont="1" applyFill="1" applyBorder="1"/>
    <xf numFmtId="164" fontId="4" fillId="5" borderId="0" xfId="0" applyNumberFormat="1" applyFont="1" applyFill="1" applyBorder="1" applyAlignment="1">
      <alignment horizontal="right" vertical="center"/>
    </xf>
    <xf numFmtId="0" fontId="9" fillId="0" borderId="0" xfId="2" applyFont="1" applyFill="1" applyBorder="1" applyAlignment="1">
      <alignment horizontal="left" vertical="center"/>
    </xf>
    <xf numFmtId="0" fontId="9" fillId="0" borderId="7" xfId="2" applyFont="1" applyFill="1" applyBorder="1" applyAlignment="1">
      <alignment horizontal="left" vertical="center"/>
    </xf>
    <xf numFmtId="0" fontId="5" fillId="6" borderId="0" xfId="2" applyFont="1" applyFill="1" applyBorder="1" applyAlignment="1">
      <alignment horizontal="left"/>
    </xf>
    <xf numFmtId="0" fontId="9" fillId="4" borderId="5" xfId="2" applyFont="1" applyFill="1" applyBorder="1" applyAlignment="1">
      <alignment horizontal="left"/>
    </xf>
    <xf numFmtId="0" fontId="9" fillId="4" borderId="2" xfId="2" applyFont="1" applyFill="1" applyBorder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4" fillId="5" borderId="13" xfId="0" applyFont="1" applyFill="1" applyBorder="1" applyAlignment="1">
      <alignment horizontal="left" vertical="center"/>
    </xf>
    <xf numFmtId="0" fontId="4" fillId="5" borderId="14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9" fontId="0" fillId="5" borderId="0" xfId="1" applyFont="1" applyFill="1" applyBorder="1" applyAlignment="1">
      <alignment horizontal="right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4">
    <cellStyle name="Měna 2" xfId="3"/>
    <cellStyle name="Normální" xfId="0" builtinId="0"/>
    <cellStyle name="Normální 2" xfId="2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7"/>
  <sheetViews>
    <sheetView tabSelected="1" workbookViewId="0">
      <selection activeCell="D6" sqref="D6"/>
    </sheetView>
  </sheetViews>
  <sheetFormatPr defaultRowHeight="18" x14ac:dyDescent="0.25"/>
  <cols>
    <col min="1" max="1" width="2.140625" style="27" customWidth="1"/>
    <col min="2" max="2" width="3.85546875" style="27" customWidth="1"/>
    <col min="3" max="3" width="15.140625" style="27" customWidth="1"/>
    <col min="4" max="4" width="11.7109375" style="27" customWidth="1"/>
    <col min="5" max="8" width="9.140625" style="27"/>
    <col min="9" max="9" width="20.85546875" style="27" customWidth="1"/>
    <col min="10" max="10" width="4.7109375" style="27" customWidth="1"/>
    <col min="11" max="11" width="5.7109375" style="27" customWidth="1"/>
    <col min="12" max="12" width="5.28515625" style="27" customWidth="1"/>
    <col min="13" max="13" width="25.7109375" style="27" customWidth="1"/>
    <col min="14" max="16384" width="9.140625" style="27"/>
  </cols>
  <sheetData>
    <row r="2" spans="2:14" ht="25.5" x14ac:dyDescent="0.35">
      <c r="B2" s="22"/>
      <c r="C2" s="23" t="s">
        <v>63</v>
      </c>
      <c r="D2" s="24"/>
      <c r="E2" s="25"/>
      <c r="F2" s="25"/>
      <c r="G2" s="25"/>
      <c r="H2" s="25"/>
      <c r="I2" s="25"/>
      <c r="J2" s="25"/>
      <c r="K2" s="25"/>
      <c r="L2" s="25"/>
      <c r="M2" s="26"/>
    </row>
    <row r="3" spans="2:14" x14ac:dyDescent="0.25"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30"/>
    </row>
    <row r="4" spans="2:14" ht="21" customHeight="1" x14ac:dyDescent="0.25">
      <c r="B4" s="28"/>
      <c r="C4" s="31" t="s">
        <v>48</v>
      </c>
      <c r="D4" s="49" t="s">
        <v>47</v>
      </c>
      <c r="E4" s="49"/>
      <c r="F4" s="49"/>
      <c r="G4" s="49"/>
      <c r="H4" s="49"/>
      <c r="I4" s="49"/>
      <c r="J4" s="49"/>
      <c r="K4" s="49"/>
      <c r="L4" s="49"/>
      <c r="M4" s="50"/>
    </row>
    <row r="5" spans="2:14" x14ac:dyDescent="0.25">
      <c r="B5" s="28"/>
      <c r="C5" s="32" t="s">
        <v>49</v>
      </c>
      <c r="D5" s="29" t="s">
        <v>50</v>
      </c>
      <c r="E5" s="29"/>
      <c r="F5" s="29"/>
      <c r="G5" s="29"/>
      <c r="H5" s="29"/>
      <c r="I5" s="29"/>
      <c r="J5" s="29"/>
      <c r="K5" s="29"/>
      <c r="L5" s="29"/>
      <c r="M5" s="30"/>
    </row>
    <row r="6" spans="2:14" x14ac:dyDescent="0.25">
      <c r="B6" s="28"/>
      <c r="C6" s="32" t="s">
        <v>51</v>
      </c>
      <c r="D6" s="29" t="s">
        <v>46</v>
      </c>
      <c r="E6" s="29"/>
      <c r="F6" s="29"/>
      <c r="G6" s="29"/>
      <c r="H6" s="29"/>
      <c r="I6" s="29"/>
      <c r="J6" s="29"/>
      <c r="K6" s="29"/>
      <c r="L6" s="32" t="s">
        <v>52</v>
      </c>
      <c r="M6" s="33">
        <v>673552</v>
      </c>
    </row>
    <row r="7" spans="2:14" x14ac:dyDescent="0.25">
      <c r="B7" s="28"/>
      <c r="C7" s="29"/>
      <c r="D7" s="29"/>
      <c r="E7" s="29"/>
      <c r="F7" s="29"/>
      <c r="G7" s="29"/>
      <c r="H7" s="29"/>
      <c r="I7" s="29"/>
      <c r="J7" s="29"/>
      <c r="K7" s="29"/>
      <c r="L7" s="32" t="s">
        <v>53</v>
      </c>
      <c r="M7" s="30" t="s">
        <v>54</v>
      </c>
    </row>
    <row r="8" spans="2:14" x14ac:dyDescent="0.25">
      <c r="B8" s="28"/>
      <c r="C8" s="29"/>
      <c r="D8" s="29"/>
      <c r="E8" s="29"/>
      <c r="F8" s="29"/>
      <c r="G8" s="29"/>
      <c r="H8" s="29"/>
      <c r="I8" s="29"/>
      <c r="J8" s="29"/>
      <c r="K8" s="29"/>
      <c r="L8" s="32"/>
      <c r="M8" s="29"/>
      <c r="N8" s="34"/>
    </row>
    <row r="9" spans="2:14" x14ac:dyDescent="0.25">
      <c r="B9" s="28"/>
      <c r="C9" s="35" t="s">
        <v>55</v>
      </c>
      <c r="D9" s="51" t="s">
        <v>56</v>
      </c>
      <c r="E9" s="51"/>
      <c r="F9" s="29"/>
      <c r="G9" s="29"/>
      <c r="H9" s="29"/>
      <c r="I9" s="29"/>
      <c r="J9" s="29"/>
      <c r="K9" s="29"/>
      <c r="L9" s="32" t="s">
        <v>52</v>
      </c>
      <c r="M9" s="36" t="s">
        <v>56</v>
      </c>
      <c r="N9" s="34"/>
    </row>
    <row r="10" spans="2:14" x14ac:dyDescent="0.25">
      <c r="B10" s="28"/>
      <c r="C10" s="35" t="s">
        <v>45</v>
      </c>
      <c r="D10" s="51" t="s">
        <v>56</v>
      </c>
      <c r="E10" s="51"/>
      <c r="F10" s="29"/>
      <c r="G10" s="29"/>
      <c r="H10" s="29"/>
      <c r="I10" s="29"/>
      <c r="J10" s="29"/>
      <c r="K10" s="29"/>
      <c r="L10" s="32" t="s">
        <v>57</v>
      </c>
      <c r="M10" s="36" t="s">
        <v>56</v>
      </c>
      <c r="N10" s="34"/>
    </row>
    <row r="11" spans="2:14" x14ac:dyDescent="0.25">
      <c r="B11" s="28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34"/>
    </row>
    <row r="12" spans="2:14" x14ac:dyDescent="0.25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34"/>
    </row>
    <row r="13" spans="2:14" x14ac:dyDescent="0.25">
      <c r="B13" s="28"/>
      <c r="C13" s="37"/>
      <c r="D13" s="29"/>
      <c r="E13" s="38"/>
      <c r="F13" s="29"/>
      <c r="G13" s="29"/>
      <c r="H13" s="29"/>
      <c r="I13" s="39"/>
      <c r="J13" s="40"/>
      <c r="K13" s="40"/>
      <c r="L13" s="40"/>
      <c r="M13" s="41"/>
    </row>
    <row r="14" spans="2:14" x14ac:dyDescent="0.25">
      <c r="B14" s="28"/>
      <c r="C14" s="52" t="s">
        <v>39</v>
      </c>
      <c r="D14" s="52"/>
      <c r="E14" s="52"/>
      <c r="F14" s="52"/>
      <c r="G14" s="52"/>
      <c r="H14" s="52"/>
      <c r="I14" s="52"/>
      <c r="J14" s="52"/>
      <c r="K14" s="52"/>
      <c r="L14" s="42"/>
      <c r="M14" s="43">
        <f>'VV_modernizace výtahů'!F42</f>
        <v>0</v>
      </c>
    </row>
    <row r="15" spans="2:14" x14ac:dyDescent="0.25">
      <c r="B15" s="28"/>
      <c r="C15" s="29"/>
      <c r="D15" s="29"/>
      <c r="E15" s="44" t="s">
        <v>58</v>
      </c>
      <c r="F15" s="29"/>
      <c r="G15" s="29"/>
      <c r="H15" s="29"/>
      <c r="I15" s="37" t="s">
        <v>59</v>
      </c>
      <c r="J15" s="29"/>
      <c r="K15" s="29"/>
      <c r="L15" s="29"/>
      <c r="M15" s="45" t="s">
        <v>60</v>
      </c>
    </row>
    <row r="16" spans="2:14" x14ac:dyDescent="0.25">
      <c r="B16" s="28"/>
      <c r="C16" s="37" t="s">
        <v>40</v>
      </c>
      <c r="D16" s="29" t="s">
        <v>61</v>
      </c>
      <c r="E16" s="38">
        <v>0.21</v>
      </c>
      <c r="F16" s="29"/>
      <c r="G16" s="29"/>
      <c r="H16" s="29"/>
      <c r="I16" s="46">
        <f>M14</f>
        <v>0</v>
      </c>
      <c r="J16" s="40"/>
      <c r="K16" s="40"/>
      <c r="L16" s="40"/>
      <c r="M16" s="41">
        <f>I16*0.21</f>
        <v>0</v>
      </c>
    </row>
    <row r="17" spans="2:13" x14ac:dyDescent="0.25">
      <c r="B17" s="47"/>
      <c r="C17" s="53" t="s">
        <v>62</v>
      </c>
      <c r="D17" s="52"/>
      <c r="E17" s="52"/>
      <c r="F17" s="52"/>
      <c r="G17" s="52"/>
      <c r="H17" s="52"/>
      <c r="I17" s="52"/>
      <c r="J17" s="52"/>
      <c r="K17" s="52"/>
      <c r="L17" s="42"/>
      <c r="M17" s="43">
        <f>M14+M16</f>
        <v>0</v>
      </c>
    </row>
  </sheetData>
  <mergeCells count="5">
    <mergeCell ref="D4:M4"/>
    <mergeCell ref="D9:E9"/>
    <mergeCell ref="D10:E10"/>
    <mergeCell ref="C14:K14"/>
    <mergeCell ref="C17:K1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9"/>
  <sheetViews>
    <sheetView topLeftCell="A16" workbookViewId="0">
      <selection activeCell="F33" sqref="F33:F40"/>
    </sheetView>
  </sheetViews>
  <sheetFormatPr defaultRowHeight="15" x14ac:dyDescent="0.25"/>
  <cols>
    <col min="1" max="1" width="1.85546875" customWidth="1"/>
    <col min="2" max="2" width="6.140625" style="4" customWidth="1"/>
    <col min="3" max="3" width="15.85546875" style="4" customWidth="1"/>
    <col min="4" max="4" width="37.7109375" customWidth="1"/>
    <col min="5" max="5" width="6.28515625" style="3" customWidth="1"/>
    <col min="6" max="6" width="19.140625" customWidth="1"/>
  </cols>
  <sheetData>
    <row r="2" spans="2:6" x14ac:dyDescent="0.25">
      <c r="B2" s="75" t="str">
        <f>'Rekapitulace stavební práce'!C4</f>
        <v>Název akce:</v>
      </c>
      <c r="C2" s="75"/>
      <c r="D2" s="55" t="str">
        <f>'Rekapitulace stavební práce'!D4:M4</f>
        <v>Modernizace výtahů v budovách "A", "F" a "K" v PNHoB</v>
      </c>
      <c r="E2" s="55"/>
      <c r="F2" s="55"/>
    </row>
    <row r="3" spans="2:6" x14ac:dyDescent="0.25">
      <c r="B3" s="75" t="str">
        <f>'Rekapitulace stavební práce'!C5</f>
        <v xml:space="preserve">Místo: </v>
      </c>
      <c r="C3" s="75"/>
      <c r="D3" s="55" t="str">
        <f>'Rekapitulace stavební práce'!D5</f>
        <v>Podřipská 1, 411 85 Horní Beřkovice</v>
      </c>
      <c r="E3" s="55"/>
      <c r="F3" s="55"/>
    </row>
    <row r="4" spans="2:6" x14ac:dyDescent="0.25">
      <c r="B4" s="75" t="str">
        <f>'Rekapitulace stavební práce'!C6</f>
        <v xml:space="preserve">Zadavatel: </v>
      </c>
      <c r="C4" s="75"/>
      <c r="D4" s="55" t="str">
        <f>'Rekapitulace stavební práce'!D6</f>
        <v>Psychiatrická nemocnice Horní Beřkovice</v>
      </c>
      <c r="E4" s="55"/>
      <c r="F4" s="55"/>
    </row>
    <row r="5" spans="2:6" ht="15.75" thickBot="1" x14ac:dyDescent="0.3"/>
    <row r="6" spans="2:6" x14ac:dyDescent="0.25">
      <c r="B6" s="64" t="s">
        <v>44</v>
      </c>
      <c r="C6" s="65"/>
      <c r="D6" s="65"/>
      <c r="E6" s="65"/>
      <c r="F6" s="66"/>
    </row>
    <row r="7" spans="2:6" ht="15.75" thickBot="1" x14ac:dyDescent="0.3">
      <c r="B7" s="67"/>
      <c r="C7" s="68"/>
      <c r="D7" s="68"/>
      <c r="E7" s="68"/>
      <c r="F7" s="69"/>
    </row>
    <row r="8" spans="2:6" ht="7.5" customHeight="1" x14ac:dyDescent="0.25"/>
    <row r="9" spans="2:6" ht="18.75" x14ac:dyDescent="0.3">
      <c r="B9" s="61" t="s">
        <v>0</v>
      </c>
      <c r="C9" s="62"/>
      <c r="D9" s="62"/>
      <c r="E9" s="62"/>
      <c r="F9" s="63"/>
    </row>
    <row r="10" spans="2:6" x14ac:dyDescent="0.25">
      <c r="B10" s="7" t="s">
        <v>14</v>
      </c>
      <c r="C10" s="76" t="s">
        <v>1</v>
      </c>
      <c r="D10" s="77"/>
      <c r="E10" s="2" t="s">
        <v>11</v>
      </c>
      <c r="F10" s="2" t="s">
        <v>2</v>
      </c>
    </row>
    <row r="11" spans="2:6" ht="15.75" x14ac:dyDescent="0.25">
      <c r="B11" s="7" t="s">
        <v>15</v>
      </c>
      <c r="C11" s="70" t="s">
        <v>10</v>
      </c>
      <c r="D11" s="71"/>
      <c r="E11" s="13" t="s">
        <v>42</v>
      </c>
      <c r="F11" s="1"/>
    </row>
    <row r="12" spans="2:6" ht="15.75" x14ac:dyDescent="0.25">
      <c r="B12" s="7" t="s">
        <v>19</v>
      </c>
      <c r="C12" s="70" t="s">
        <v>3</v>
      </c>
      <c r="D12" s="71"/>
      <c r="E12" s="13" t="s">
        <v>43</v>
      </c>
      <c r="F12" s="1"/>
    </row>
    <row r="13" spans="2:6" ht="15.75" x14ac:dyDescent="0.25">
      <c r="B13" s="7" t="s">
        <v>20</v>
      </c>
      <c r="C13" s="70" t="s">
        <v>4</v>
      </c>
      <c r="D13" s="71"/>
      <c r="E13" s="13" t="s">
        <v>42</v>
      </c>
      <c r="F13" s="1"/>
    </row>
    <row r="14" spans="2:6" ht="15.75" x14ac:dyDescent="0.25">
      <c r="B14" s="7" t="s">
        <v>16</v>
      </c>
      <c r="C14" s="70" t="s">
        <v>5</v>
      </c>
      <c r="D14" s="71"/>
      <c r="E14" s="13" t="s">
        <v>43</v>
      </c>
      <c r="F14" s="1"/>
    </row>
    <row r="15" spans="2:6" ht="15.75" x14ac:dyDescent="0.25">
      <c r="B15" s="7" t="s">
        <v>21</v>
      </c>
      <c r="C15" s="70" t="s">
        <v>6</v>
      </c>
      <c r="D15" s="71"/>
      <c r="E15" s="13" t="s">
        <v>43</v>
      </c>
      <c r="F15" s="1"/>
    </row>
    <row r="16" spans="2:6" ht="15.75" x14ac:dyDescent="0.25">
      <c r="B16" s="7" t="s">
        <v>22</v>
      </c>
      <c r="C16" s="70" t="s">
        <v>7</v>
      </c>
      <c r="D16" s="71"/>
      <c r="E16" s="13" t="s">
        <v>43</v>
      </c>
      <c r="F16" s="1"/>
    </row>
    <row r="17" spans="1:6" ht="15.75" x14ac:dyDescent="0.25">
      <c r="B17" s="7" t="s">
        <v>23</v>
      </c>
      <c r="C17" s="70" t="s">
        <v>12</v>
      </c>
      <c r="D17" s="71"/>
      <c r="E17" s="13" t="s">
        <v>42</v>
      </c>
      <c r="F17" s="1"/>
    </row>
    <row r="18" spans="1:6" ht="15.75" x14ac:dyDescent="0.25">
      <c r="B18" s="7" t="s">
        <v>17</v>
      </c>
      <c r="C18" s="70" t="s">
        <v>13</v>
      </c>
      <c r="D18" s="71"/>
      <c r="E18" s="13" t="s">
        <v>42</v>
      </c>
      <c r="F18" s="1"/>
    </row>
    <row r="19" spans="1:6" ht="7.5" customHeight="1" x14ac:dyDescent="0.25">
      <c r="B19" s="8"/>
      <c r="C19" s="20"/>
      <c r="D19" s="10"/>
      <c r="E19" s="14"/>
      <c r="F19" s="11"/>
    </row>
    <row r="20" spans="1:6" ht="18.75" x14ac:dyDescent="0.3">
      <c r="A20" s="15"/>
      <c r="B20" s="61" t="s">
        <v>8</v>
      </c>
      <c r="C20" s="62"/>
      <c r="D20" s="62"/>
      <c r="E20" s="62"/>
      <c r="F20" s="63"/>
    </row>
    <row r="21" spans="1:6" ht="7.5" customHeight="1" x14ac:dyDescent="0.3">
      <c r="B21" s="8"/>
      <c r="C21" s="20"/>
      <c r="D21" s="5"/>
      <c r="E21" s="5"/>
      <c r="F21" s="12"/>
    </row>
    <row r="22" spans="1:6" ht="15.75" x14ac:dyDescent="0.25">
      <c r="B22" s="7" t="s">
        <v>18</v>
      </c>
      <c r="C22" s="70" t="s">
        <v>10</v>
      </c>
      <c r="D22" s="71"/>
      <c r="E22" s="13" t="s">
        <v>42</v>
      </c>
      <c r="F22" s="1"/>
    </row>
    <row r="23" spans="1:6" ht="15.75" x14ac:dyDescent="0.25">
      <c r="B23" s="7" t="s">
        <v>24</v>
      </c>
      <c r="C23" s="70" t="s">
        <v>3</v>
      </c>
      <c r="D23" s="71"/>
      <c r="E23" s="13" t="s">
        <v>43</v>
      </c>
      <c r="F23" s="1"/>
    </row>
    <row r="24" spans="1:6" ht="15.75" x14ac:dyDescent="0.25">
      <c r="B24" s="7" t="s">
        <v>25</v>
      </c>
      <c r="C24" s="70" t="s">
        <v>4</v>
      </c>
      <c r="D24" s="71"/>
      <c r="E24" s="13" t="s">
        <v>42</v>
      </c>
      <c r="F24" s="1"/>
    </row>
    <row r="25" spans="1:6" ht="15.75" x14ac:dyDescent="0.25">
      <c r="B25" s="7" t="s">
        <v>26</v>
      </c>
      <c r="C25" s="70" t="s">
        <v>5</v>
      </c>
      <c r="D25" s="71"/>
      <c r="E25" s="13" t="s">
        <v>43</v>
      </c>
      <c r="F25" s="1"/>
    </row>
    <row r="26" spans="1:6" ht="15.75" x14ac:dyDescent="0.25">
      <c r="B26" s="7" t="s">
        <v>27</v>
      </c>
      <c r="C26" s="70" t="s">
        <v>6</v>
      </c>
      <c r="D26" s="71"/>
      <c r="E26" s="13" t="s">
        <v>43</v>
      </c>
      <c r="F26" s="1"/>
    </row>
    <row r="27" spans="1:6" ht="15.75" x14ac:dyDescent="0.25">
      <c r="B27" s="7" t="s">
        <v>28</v>
      </c>
      <c r="C27" s="70" t="s">
        <v>7</v>
      </c>
      <c r="D27" s="71"/>
      <c r="E27" s="13" t="s">
        <v>43</v>
      </c>
      <c r="F27" s="1"/>
    </row>
    <row r="28" spans="1:6" ht="15.75" x14ac:dyDescent="0.25">
      <c r="B28" s="7" t="s">
        <v>29</v>
      </c>
      <c r="C28" s="70" t="s">
        <v>12</v>
      </c>
      <c r="D28" s="71"/>
      <c r="E28" s="13" t="s">
        <v>42</v>
      </c>
      <c r="F28" s="1"/>
    </row>
    <row r="29" spans="1:6" ht="15.75" x14ac:dyDescent="0.25">
      <c r="B29" s="7" t="s">
        <v>30</v>
      </c>
      <c r="C29" s="70" t="s">
        <v>13</v>
      </c>
      <c r="D29" s="71"/>
      <c r="E29" s="13" t="s">
        <v>42</v>
      </c>
      <c r="F29" s="1"/>
    </row>
    <row r="30" spans="1:6" ht="7.5" customHeight="1" x14ac:dyDescent="0.25">
      <c r="B30" s="8"/>
      <c r="C30" s="20"/>
      <c r="D30" s="10"/>
      <c r="E30" s="14"/>
      <c r="F30" s="11"/>
    </row>
    <row r="31" spans="1:6" ht="18.75" x14ac:dyDescent="0.25">
      <c r="B31" s="58" t="s">
        <v>9</v>
      </c>
      <c r="C31" s="59"/>
      <c r="D31" s="59"/>
      <c r="E31" s="59"/>
      <c r="F31" s="60"/>
    </row>
    <row r="32" spans="1:6" ht="7.5" customHeight="1" x14ac:dyDescent="0.25">
      <c r="B32" s="8"/>
      <c r="C32" s="20"/>
      <c r="D32" s="6"/>
      <c r="E32" s="6"/>
      <c r="F32" s="9"/>
    </row>
    <row r="33" spans="2:6" ht="15.75" x14ac:dyDescent="0.25">
      <c r="B33" s="7" t="s">
        <v>31</v>
      </c>
      <c r="C33" s="70" t="s">
        <v>10</v>
      </c>
      <c r="D33" s="71"/>
      <c r="E33" s="13" t="s">
        <v>42</v>
      </c>
      <c r="F33" s="1"/>
    </row>
    <row r="34" spans="2:6" ht="15.75" x14ac:dyDescent="0.25">
      <c r="B34" s="7" t="s">
        <v>32</v>
      </c>
      <c r="C34" s="70" t="s">
        <v>3</v>
      </c>
      <c r="D34" s="71"/>
      <c r="E34" s="13" t="s">
        <v>43</v>
      </c>
      <c r="F34" s="1"/>
    </row>
    <row r="35" spans="2:6" ht="15.75" x14ac:dyDescent="0.25">
      <c r="B35" s="7" t="s">
        <v>33</v>
      </c>
      <c r="C35" s="70" t="s">
        <v>4</v>
      </c>
      <c r="D35" s="71"/>
      <c r="E35" s="13" t="s">
        <v>42</v>
      </c>
      <c r="F35" s="1"/>
    </row>
    <row r="36" spans="2:6" ht="15.75" x14ac:dyDescent="0.25">
      <c r="B36" s="7" t="s">
        <v>34</v>
      </c>
      <c r="C36" s="70" t="s">
        <v>5</v>
      </c>
      <c r="D36" s="71"/>
      <c r="E36" s="13" t="s">
        <v>43</v>
      </c>
      <c r="F36" s="1"/>
    </row>
    <row r="37" spans="2:6" ht="15.75" x14ac:dyDescent="0.25">
      <c r="B37" s="7" t="s">
        <v>35</v>
      </c>
      <c r="C37" s="70" t="s">
        <v>6</v>
      </c>
      <c r="D37" s="71"/>
      <c r="E37" s="13" t="s">
        <v>43</v>
      </c>
      <c r="F37" s="1"/>
    </row>
    <row r="38" spans="2:6" ht="15.75" x14ac:dyDescent="0.25">
      <c r="B38" s="7" t="s">
        <v>36</v>
      </c>
      <c r="C38" s="70" t="s">
        <v>7</v>
      </c>
      <c r="D38" s="71"/>
      <c r="E38" s="13" t="s">
        <v>43</v>
      </c>
      <c r="F38" s="1"/>
    </row>
    <row r="39" spans="2:6" ht="15.75" x14ac:dyDescent="0.25">
      <c r="B39" s="7" t="s">
        <v>37</v>
      </c>
      <c r="C39" s="70" t="s">
        <v>12</v>
      </c>
      <c r="D39" s="71"/>
      <c r="E39" s="13" t="s">
        <v>42</v>
      </c>
      <c r="F39" s="1"/>
    </row>
    <row r="40" spans="2:6" ht="15.75" x14ac:dyDescent="0.25">
      <c r="B40" s="7" t="s">
        <v>38</v>
      </c>
      <c r="C40" s="70" t="s">
        <v>13</v>
      </c>
      <c r="D40" s="71"/>
      <c r="E40" s="13" t="s">
        <v>42</v>
      </c>
      <c r="F40" s="1"/>
    </row>
    <row r="41" spans="2:6" ht="15.75" thickBot="1" x14ac:dyDescent="0.3"/>
    <row r="42" spans="2:6" x14ac:dyDescent="0.25">
      <c r="B42" s="73" t="s">
        <v>39</v>
      </c>
      <c r="C42" s="74"/>
      <c r="D42" s="74"/>
      <c r="E42" s="74"/>
      <c r="F42" s="16">
        <f>SUM(F11:F40)</f>
        <v>0</v>
      </c>
    </row>
    <row r="43" spans="2:6" x14ac:dyDescent="0.25">
      <c r="B43" s="19" t="s">
        <v>40</v>
      </c>
      <c r="C43" s="21"/>
      <c r="D43" s="72">
        <v>0.21</v>
      </c>
      <c r="E43" s="72"/>
      <c r="F43" s="17">
        <f>F42*D43</f>
        <v>0</v>
      </c>
    </row>
    <row r="44" spans="2:6" ht="15.75" thickBot="1" x14ac:dyDescent="0.3">
      <c r="B44" s="56" t="s">
        <v>41</v>
      </c>
      <c r="C44" s="57"/>
      <c r="D44" s="57"/>
      <c r="E44" s="57"/>
      <c r="F44" s="18">
        <f>F42+F43</f>
        <v>0</v>
      </c>
    </row>
    <row r="45" spans="2:6" x14ac:dyDescent="0.25">
      <c r="B45" s="21"/>
      <c r="C45" s="21"/>
      <c r="D45" s="21"/>
      <c r="E45" s="21"/>
      <c r="F45" s="48"/>
    </row>
    <row r="47" spans="2:6" x14ac:dyDescent="0.25">
      <c r="B47" s="54" t="s">
        <v>64</v>
      </c>
      <c r="C47" s="54"/>
      <c r="D47" s="55" t="s">
        <v>65</v>
      </c>
      <c r="E47" s="55"/>
      <c r="F47" s="55"/>
    </row>
    <row r="48" spans="2:6" x14ac:dyDescent="0.25">
      <c r="D48" s="55" t="s">
        <v>66</v>
      </c>
      <c r="E48" s="55"/>
      <c r="F48" s="55"/>
    </row>
    <row r="49" spans="4:6" x14ac:dyDescent="0.25">
      <c r="D49" s="55" t="s">
        <v>67</v>
      </c>
      <c r="E49" s="55"/>
      <c r="F49" s="55"/>
    </row>
  </sheetData>
  <mergeCells count="42">
    <mergeCell ref="C38:D38"/>
    <mergeCell ref="C39:D39"/>
    <mergeCell ref="C25:D25"/>
    <mergeCell ref="C26:D26"/>
    <mergeCell ref="C27:D27"/>
    <mergeCell ref="C28:D28"/>
    <mergeCell ref="C29:D29"/>
    <mergeCell ref="C33:D33"/>
    <mergeCell ref="D2:F2"/>
    <mergeCell ref="C34:D34"/>
    <mergeCell ref="C35:D35"/>
    <mergeCell ref="C36:D36"/>
    <mergeCell ref="C37:D37"/>
    <mergeCell ref="D43:E43"/>
    <mergeCell ref="B42:E42"/>
    <mergeCell ref="C24:D24"/>
    <mergeCell ref="B2:C2"/>
    <mergeCell ref="B3:C3"/>
    <mergeCell ref="B4:C4"/>
    <mergeCell ref="C10:D10"/>
    <mergeCell ref="C11:D11"/>
    <mergeCell ref="C16:D16"/>
    <mergeCell ref="C17:D17"/>
    <mergeCell ref="C18:D18"/>
    <mergeCell ref="C22:D22"/>
    <mergeCell ref="C23:D23"/>
    <mergeCell ref="C40:D40"/>
    <mergeCell ref="D4:F4"/>
    <mergeCell ref="D3:F3"/>
    <mergeCell ref="B31:F31"/>
    <mergeCell ref="B9:F9"/>
    <mergeCell ref="B20:F20"/>
    <mergeCell ref="B6:F7"/>
    <mergeCell ref="C12:D12"/>
    <mergeCell ref="C13:D13"/>
    <mergeCell ref="C14:D14"/>
    <mergeCell ref="C15:D15"/>
    <mergeCell ref="B47:C47"/>
    <mergeCell ref="D47:F47"/>
    <mergeCell ref="D48:F48"/>
    <mergeCell ref="D49:F49"/>
    <mergeCell ref="B44:E4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Rekapitulace stavební práce</vt:lpstr>
      <vt:lpstr>VV_modernizace výtahů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Zdeňka Šušota</dc:creator>
  <cp:lastModifiedBy>Petr Šámal</cp:lastModifiedBy>
  <dcterms:created xsi:type="dcterms:W3CDTF">2021-08-17T07:10:08Z</dcterms:created>
  <dcterms:modified xsi:type="dcterms:W3CDTF">2021-10-14T08:58:29Z</dcterms:modified>
</cp:coreProperties>
</file>