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2_17 - Rozšíření vzduchotechniky na provozu prádelny v PN Horní Beřkovice\"/>
    </mc:Choice>
  </mc:AlternateContent>
  <bookViews>
    <workbookView xWindow="-105" yWindow="-105" windowWidth="23250" windowHeight="12570"/>
  </bookViews>
  <sheets>
    <sheet name="vykaz_vymer" sheetId="10" r:id="rId1"/>
  </sheets>
  <definedNames>
    <definedName name="_xlnm._FilterDatabase" localSheetId="0" hidden="1">vykaz_vymer!#REF!</definedName>
    <definedName name="_xlnm.Print_Titles" localSheetId="0">vykaz_vymer!$16:$16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0" l="1"/>
  <c r="J92" i="10"/>
  <c r="J93" i="10"/>
  <c r="J94" i="10"/>
  <c r="J95" i="10"/>
  <c r="J9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70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54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39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24" i="10"/>
  <c r="G52" i="10" l="1"/>
  <c r="G68" i="10"/>
  <c r="G88" i="10"/>
  <c r="G37" i="10"/>
  <c r="G96" i="10"/>
  <c r="G98" i="10" l="1"/>
  <c r="J18" i="10" s="1"/>
  <c r="F20" i="10" l="1"/>
  <c r="J20" i="10"/>
  <c r="J21" i="10" s="1"/>
</calcChain>
</file>

<file path=xl/sharedStrings.xml><?xml version="1.0" encoding="utf-8"?>
<sst xmlns="http://schemas.openxmlformats.org/spreadsheetml/2006/main" count="126" uniqueCount="71">
  <si>
    <t>Stavba:</t>
  </si>
  <si>
    <t>Místo:</t>
  </si>
  <si>
    <t>Datum:</t>
  </si>
  <si>
    <t>Zadavatel:</t>
  </si>
  <si>
    <t>Uchazeč:</t>
  </si>
  <si>
    <t>Cena celkem [CZK]</t>
  </si>
  <si>
    <t>PČ</t>
  </si>
  <si>
    <t>MJ</t>
  </si>
  <si>
    <t>Množství</t>
  </si>
  <si>
    <t>J.cena [CZK]</t>
  </si>
  <si>
    <t>kpl</t>
  </si>
  <si>
    <t>ks</t>
  </si>
  <si>
    <t>Psychiatrická nemocnice Horní Beřkovice</t>
  </si>
  <si>
    <t>Soupis prací</t>
  </si>
  <si>
    <t>Vybudování zařízení staveniště</t>
  </si>
  <si>
    <t>Provoz zařízení staveniště</t>
  </si>
  <si>
    <t>Odstranění zařízení staveniště</t>
  </si>
  <si>
    <t>Koordinační činnost</t>
  </si>
  <si>
    <t>Podřipská 1, 411 85 Horní Beřkovice</t>
  </si>
  <si>
    <t xml:space="preserve"> </t>
  </si>
  <si>
    <t>Úprava VZT potrubí</t>
  </si>
  <si>
    <t xml:space="preserve">Regulátor průtoku vzduchu </t>
  </si>
  <si>
    <t>Tepelná izolace - samolepící</t>
  </si>
  <si>
    <t>Doplnění tepelné izolace - strojovna VZT</t>
  </si>
  <si>
    <t>Kompresorovna</t>
  </si>
  <si>
    <t>Ventilátor přívodní/odtahový D315</t>
  </si>
  <si>
    <t>Montáž</t>
  </si>
  <si>
    <t>Montážní materiál (závěsný, těsnící a spojovací materiál)</t>
  </si>
  <si>
    <t>Venkovní + vnitřní jednotka podstropní Qch=12kW</t>
  </si>
  <si>
    <t>Komunikační kabel</t>
  </si>
  <si>
    <t>Venkovní + vnitřní jednotka mezistropní Qch=14kW</t>
  </si>
  <si>
    <t>VZT napojovací díly</t>
  </si>
  <si>
    <t xml:space="preserve">Likvidace odpadu </t>
  </si>
  <si>
    <t>Ostatní náklady</t>
  </si>
  <si>
    <t>VÝKAZ VÝMĚR</t>
  </si>
  <si>
    <t>m2</t>
  </si>
  <si>
    <t>Stavební přípomoc (průraz otvorů, oprava omítek, malba)</t>
  </si>
  <si>
    <t>Úklid staveniště</t>
  </si>
  <si>
    <t>Přesun hmot</t>
  </si>
  <si>
    <t>Demontáž VZT potrubí, 500 x 800 mm</t>
  </si>
  <si>
    <t>Odtahový zákryt nad kompresor, 1000 x 1300 mm</t>
  </si>
  <si>
    <t>Cu potrubí 16/10</t>
  </si>
  <si>
    <t>Textilní vyústka, průměr 500 mmm</t>
  </si>
  <si>
    <t>Žlab pro Cu potrubí, 150 x 50 mm</t>
  </si>
  <si>
    <t>Konzole pod venkovní jednotku, 800 x 500 mm (povrchová úprava PZn)</t>
  </si>
  <si>
    <t>Klimatizace prostoru - výdej prádla</t>
  </si>
  <si>
    <t>Klimatizace prostor - žehlírna</t>
  </si>
  <si>
    <t>Provozní zkouška</t>
  </si>
  <si>
    <t>Úprava MaR</t>
  </si>
  <si>
    <t>Zaregulování</t>
  </si>
  <si>
    <t>Elektrikářské práce</t>
  </si>
  <si>
    <t>ROZŠÍŘENÍ VZT  NA PROVOZU PRÁDELNY V PN HORNÍ BEŘKOVICE</t>
  </si>
  <si>
    <t>Konzole pro zavěšení textilní výústky</t>
  </si>
  <si>
    <t>Konzole pro zavěšení mezistropní jednotky</t>
  </si>
  <si>
    <t>Konzole pro zavěšení mezistropní jednotky, 1850 x 1200 mm</t>
  </si>
  <si>
    <t>Konzole pod venkovní jednotku, 800 x 600 mm</t>
  </si>
  <si>
    <t>Lešení montáž, demontáž, pronájem</t>
  </si>
  <si>
    <t>bm</t>
  </si>
  <si>
    <t>Celkem (pol. č.1 - č.13)</t>
  </si>
  <si>
    <t>Celkem (pol. č. 27 - č. 40)</t>
  </si>
  <si>
    <t>Celkem (pol.č.41 - pol. č. 58)</t>
  </si>
  <si>
    <t>Celkem (pol. č. 59 - č. 64)</t>
  </si>
  <si>
    <t>Celkem (pol. č.14 - č.26)</t>
  </si>
  <si>
    <t>Cena celkem bez DPH</t>
  </si>
  <si>
    <t>Náklady soupisu celkem bez DPH</t>
  </si>
  <si>
    <t>DPH</t>
  </si>
  <si>
    <t>Základ daně</t>
  </si>
  <si>
    <t>Sazba daně</t>
  </si>
  <si>
    <t>Výše daně</t>
  </si>
  <si>
    <t>Cena s DPH</t>
  </si>
  <si>
    <t>v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</si>
</sst>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3" x14ac:knownFonts="1">
    <font>
      <sz val="8"/>
      <name val="Arial CE"/>
      <family val="2"/>
    </font>
    <font>
      <sz val="8"/>
      <name val="Trebuchet MS"/>
      <family val="2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8"/>
      <color rgb="FF003366"/>
      <name val="Arial Narrow"/>
      <family val="2"/>
      <charset val="238"/>
    </font>
    <font>
      <sz val="12"/>
      <color rgb="FF003366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2"/>
      <color rgb="FF969696"/>
      <name val="Arial Narrow"/>
      <family val="2"/>
      <charset val="238"/>
    </font>
    <font>
      <b/>
      <u/>
      <sz val="17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4"/>
      <color rgb="FF003366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8"/>
      <name val="Arial CE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auto="1"/>
      </right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rgb="FF969696"/>
      </top>
      <bottom style="hair">
        <color rgb="FF969696"/>
      </bottom>
      <diagonal/>
    </border>
    <border>
      <left style="hair">
        <color auto="1"/>
      </left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20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/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/>
    </xf>
    <xf numFmtId="4" fontId="2" fillId="2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vertical="center"/>
    </xf>
    <xf numFmtId="4" fontId="7" fillId="0" borderId="12" xfId="0" applyNumberFormat="1" applyFont="1" applyBorder="1" applyAlignment="1" applyProtection="1"/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3" fillId="0" borderId="4" xfId="0" applyFont="1" applyBorder="1" applyAlignment="1" applyProtection="1">
      <alignment vertical="center"/>
    </xf>
    <xf numFmtId="0" fontId="3" fillId="0" borderId="0" xfId="0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3" fillId="0" borderId="0" xfId="0" applyFont="1" applyBorder="1" applyProtection="1"/>
    <xf numFmtId="44" fontId="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Border="1" applyAlignment="1" applyProtection="1">
      <alignment horizontal="center"/>
    </xf>
    <xf numFmtId="44" fontId="9" fillId="0" borderId="0" xfId="0" applyNumberFormat="1" applyFont="1" applyBorder="1" applyAlignment="1" applyProtection="1">
      <alignment horizontal="right"/>
    </xf>
    <xf numFmtId="44" fontId="9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right" vertical="center"/>
    </xf>
    <xf numFmtId="44" fontId="10" fillId="0" borderId="0" xfId="0" applyNumberFormat="1" applyFont="1" applyBorder="1" applyAlignment="1" applyProtection="1">
      <alignment vertical="center"/>
    </xf>
    <xf numFmtId="44" fontId="3" fillId="0" borderId="0" xfId="0" applyNumberFormat="1" applyFont="1" applyProtection="1"/>
    <xf numFmtId="4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wrapText="1"/>
    </xf>
    <xf numFmtId="4" fontId="2" fillId="0" borderId="12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4" fontId="13" fillId="0" borderId="12" xfId="0" applyNumberFormat="1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44" fontId="10" fillId="0" borderId="0" xfId="0" applyNumberFormat="1" applyFont="1" applyBorder="1" applyAlignment="1" applyProtection="1">
      <alignment horizontal="center" vertical="center"/>
    </xf>
    <xf numFmtId="44" fontId="9" fillId="0" borderId="0" xfId="0" applyNumberFormat="1" applyFont="1" applyBorder="1" applyAlignment="1" applyProtection="1"/>
    <xf numFmtId="44" fontId="9" fillId="0" borderId="0" xfId="0" applyNumberFormat="1" applyFon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3" fontId="2" fillId="0" borderId="7" xfId="0" applyNumberFormat="1" applyFont="1" applyBorder="1" applyAlignment="1" applyProtection="1">
      <alignment horizontal="center" vertical="center"/>
    </xf>
    <xf numFmtId="0" fontId="15" fillId="0" borderId="10" xfId="0" applyNumberFormat="1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8" fillId="0" borderId="3" xfId="0" applyFont="1" applyBorder="1" applyAlignment="1" applyProtection="1"/>
    <xf numFmtId="0" fontId="15" fillId="0" borderId="10" xfId="0" applyFont="1" applyBorder="1" applyAlignment="1" applyProtection="1">
      <alignment horizontal="center" vertical="center"/>
    </xf>
    <xf numFmtId="0" fontId="18" fillId="0" borderId="0" xfId="0" applyFont="1" applyAlignment="1" applyProtection="1"/>
    <xf numFmtId="3" fontId="2" fillId="0" borderId="16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" fontId="19" fillId="0" borderId="6" xfId="0" applyNumberFormat="1" applyFont="1" applyBorder="1" applyAlignment="1" applyProtection="1">
      <alignment horizontal="right" vertical="center" wrapText="1"/>
    </xf>
    <xf numFmtId="0" fontId="19" fillId="0" borderId="7" xfId="0" applyFont="1" applyBorder="1" applyAlignment="1" applyProtection="1">
      <alignment horizontal="right" vertical="center" wrapText="1"/>
    </xf>
    <xf numFmtId="0" fontId="19" fillId="0" borderId="13" xfId="0" applyFont="1" applyBorder="1" applyAlignment="1" applyProtection="1">
      <alignment horizontal="right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" fontId="16" fillId="0" borderId="6" xfId="0" applyNumberFormat="1" applyFont="1" applyBorder="1" applyAlignment="1" applyProtection="1">
      <alignment horizontal="right" vertical="center" wrapText="1"/>
    </xf>
    <xf numFmtId="0" fontId="16" fillId="0" borderId="7" xfId="0" applyFont="1" applyBorder="1" applyAlignment="1" applyProtection="1">
      <alignment horizontal="right" vertical="center" wrapText="1"/>
    </xf>
    <xf numFmtId="0" fontId="16" fillId="0" borderId="13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44" fontId="10" fillId="0" borderId="0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4" borderId="6" xfId="0" applyNumberFormat="1" applyFont="1" applyFill="1" applyBorder="1" applyAlignment="1" applyProtection="1">
      <alignment horizontal="center" vertical="center"/>
    </xf>
    <xf numFmtId="0" fontId="16" fillId="4" borderId="7" xfId="0" applyNumberFormat="1" applyFont="1" applyFill="1" applyBorder="1" applyAlignment="1" applyProtection="1">
      <alignment horizontal="center" vertical="center"/>
    </xf>
    <xf numFmtId="0" fontId="16" fillId="4" borderId="13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/>
    </xf>
    <xf numFmtId="44" fontId="9" fillId="0" borderId="0" xfId="0" applyNumberFormat="1" applyFont="1" applyBorder="1" applyAlignment="1" applyProtection="1"/>
    <xf numFmtId="44" fontId="9" fillId="0" borderId="0" xfId="0" applyNumberFormat="1" applyFon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44" fontId="9" fillId="0" borderId="0" xfId="0" applyNumberFormat="1" applyFont="1" applyFill="1" applyBorder="1" applyAlignment="1" applyProtection="1"/>
    <xf numFmtId="44" fontId="9" fillId="0" borderId="0" xfId="0" applyNumberFormat="1" applyFont="1" applyFill="1" applyBorder="1" applyAlignment="1"/>
    <xf numFmtId="0" fontId="5" fillId="0" borderId="0" xfId="0" applyFont="1" applyBorder="1" applyAlignment="1" applyProtection="1">
      <alignment horizontal="left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4" fontId="16" fillId="0" borderId="7" xfId="0" applyNumberFormat="1" applyFont="1" applyBorder="1" applyAlignment="1" applyProtection="1">
      <alignment horizontal="right" vertical="center" wrapText="1"/>
    </xf>
    <xf numFmtId="4" fontId="16" fillId="0" borderId="13" xfId="0" applyNumberFormat="1" applyFont="1" applyBorder="1" applyAlignment="1" applyProtection="1">
      <alignment horizontal="right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/>
    </xf>
    <xf numFmtId="0" fontId="22" fillId="6" borderId="0" xfId="0" applyFont="1" applyFill="1" applyBorder="1" applyAlignment="1" applyProtection="1">
      <alignment vertical="center"/>
    </xf>
    <xf numFmtId="0" fontId="22" fillId="6" borderId="0" xfId="0" applyFont="1" applyFill="1" applyBorder="1" applyAlignment="1" applyProtection="1">
      <alignment horizontal="right" vertical="center"/>
    </xf>
    <xf numFmtId="4" fontId="21" fillId="6" borderId="12" xfId="0" applyNumberFormat="1" applyFont="1" applyFill="1" applyBorder="1" applyAlignment="1" applyProtection="1">
      <alignment horizontal="right"/>
    </xf>
    <xf numFmtId="4" fontId="22" fillId="6" borderId="0" xfId="0" applyNumberFormat="1" applyFont="1" applyFill="1" applyBorder="1" applyAlignment="1" applyProtection="1">
      <alignment vertical="center"/>
    </xf>
    <xf numFmtId="9" fontId="22" fillId="6" borderId="0" xfId="2" applyFont="1" applyFill="1" applyBorder="1" applyAlignment="1" applyProtection="1">
      <alignment vertical="center"/>
    </xf>
    <xf numFmtId="4" fontId="21" fillId="6" borderId="12" xfId="0" applyNumberFormat="1" applyFont="1" applyFill="1" applyBorder="1" applyAlignment="1" applyProtection="1"/>
    <xf numFmtId="0" fontId="13" fillId="6" borderId="22" xfId="0" applyFont="1" applyFill="1" applyBorder="1" applyAlignment="1" applyProtection="1">
      <alignment horizontal="left" vertical="center"/>
    </xf>
    <xf numFmtId="0" fontId="14" fillId="6" borderId="23" xfId="0" applyFont="1" applyFill="1" applyBorder="1" applyAlignment="1" applyProtection="1">
      <alignment vertical="center"/>
    </xf>
    <xf numFmtId="4" fontId="14" fillId="6" borderId="23" xfId="0" applyNumberFormat="1" applyFont="1" applyFill="1" applyBorder="1" applyAlignment="1" applyProtection="1">
      <alignment vertical="center"/>
    </xf>
    <xf numFmtId="9" fontId="14" fillId="6" borderId="23" xfId="2" applyFont="1" applyFill="1" applyBorder="1" applyAlignment="1" applyProtection="1">
      <alignment vertical="center"/>
    </xf>
    <xf numFmtId="4" fontId="13" fillId="6" borderId="24" xfId="0" applyNumberFormat="1" applyFont="1" applyFill="1" applyBorder="1" applyAlignment="1" applyProtection="1"/>
    <xf numFmtId="0" fontId="21" fillId="6" borderId="3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</cellXfs>
  <cellStyles count="3">
    <cellStyle name="Normální" xfId="0" builtinId="0" customBuiltin="1"/>
    <cellStyle name="Normální 2" xfId="1"/>
    <cellStyle name="Procenta" xfId="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F96261E6-4F77-4CFD-9F31-6D362252228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142"/>
  <sheetViews>
    <sheetView showGridLines="0" tabSelected="1" topLeftCell="A73" zoomScaleNormal="100" workbookViewId="0">
      <selection activeCell="G98" sqref="G98:J98"/>
    </sheetView>
  </sheetViews>
  <sheetFormatPr defaultColWidth="9.33203125" defaultRowHeight="12.75" x14ac:dyDescent="0.25"/>
  <cols>
    <col min="1" max="1" width="9.33203125" style="19"/>
    <col min="2" max="2" width="0.1640625" style="19" customWidth="1"/>
    <col min="3" max="3" width="9.6640625" style="19" customWidth="1"/>
    <col min="4" max="4" width="4.33203125" style="19" customWidth="1"/>
    <col min="5" max="5" width="27.6640625" style="19" customWidth="1"/>
    <col min="6" max="6" width="37.5" style="19" customWidth="1"/>
    <col min="7" max="7" width="7" style="19" customWidth="1"/>
    <col min="8" max="8" width="10.5" style="19" customWidth="1"/>
    <col min="9" max="9" width="19.33203125" style="19" customWidth="1"/>
    <col min="10" max="10" width="29" style="19" customWidth="1"/>
    <col min="11" max="11" width="9.33203125" style="19"/>
    <col min="12" max="12" width="8.33203125" style="19" customWidth="1"/>
    <col min="13" max="16384" width="9.33203125" style="19"/>
  </cols>
  <sheetData>
    <row r="4" spans="2:10" s="33" customFormat="1" ht="6.95" customHeight="1" x14ac:dyDescent="0.2">
      <c r="B4" s="10"/>
      <c r="C4" s="11"/>
      <c r="D4" s="11"/>
      <c r="E4" s="11"/>
      <c r="F4" s="11"/>
      <c r="G4" s="11"/>
      <c r="H4" s="11"/>
      <c r="I4" s="11"/>
      <c r="J4" s="12"/>
    </row>
    <row r="5" spans="2:10" s="33" customFormat="1" ht="24.95" customHeight="1" x14ac:dyDescent="0.2">
      <c r="B5" s="13"/>
      <c r="C5" s="92" t="s">
        <v>34</v>
      </c>
      <c r="D5" s="92"/>
      <c r="E5" s="92"/>
      <c r="F5" s="92"/>
      <c r="G5" s="92"/>
      <c r="H5" s="92"/>
      <c r="I5" s="92"/>
      <c r="J5" s="93"/>
    </row>
    <row r="6" spans="2:10" s="33" customFormat="1" ht="6.95" customHeight="1" x14ac:dyDescent="0.2">
      <c r="B6" s="13"/>
      <c r="C6" s="32"/>
      <c r="D6" s="32"/>
      <c r="E6" s="32"/>
      <c r="F6" s="32"/>
      <c r="G6" s="32"/>
      <c r="H6" s="32"/>
      <c r="I6" s="32"/>
      <c r="J6" s="14"/>
    </row>
    <row r="7" spans="2:10" s="33" customFormat="1" ht="12" customHeight="1" x14ac:dyDescent="0.2">
      <c r="B7" s="13"/>
      <c r="C7" s="60" t="s">
        <v>0</v>
      </c>
      <c r="D7" s="34"/>
      <c r="E7" s="94" t="s">
        <v>51</v>
      </c>
      <c r="F7" s="94"/>
      <c r="G7" s="94"/>
      <c r="H7" s="94"/>
      <c r="I7" s="34"/>
      <c r="J7" s="35"/>
    </row>
    <row r="8" spans="2:10" s="33" customFormat="1" ht="26.25" customHeight="1" x14ac:dyDescent="0.2">
      <c r="B8" s="13"/>
      <c r="C8" s="61"/>
      <c r="D8" s="34"/>
      <c r="E8" s="94"/>
      <c r="F8" s="94"/>
      <c r="G8" s="94"/>
      <c r="H8" s="94"/>
      <c r="I8" s="34"/>
      <c r="J8" s="35"/>
    </row>
    <row r="9" spans="2:10" s="33" customFormat="1" ht="12" customHeight="1" x14ac:dyDescent="0.2">
      <c r="B9" s="13"/>
      <c r="C9" s="60"/>
      <c r="D9" s="34"/>
      <c r="E9" s="34"/>
      <c r="F9" s="34"/>
      <c r="G9" s="34"/>
      <c r="H9" s="34"/>
      <c r="I9" s="34"/>
      <c r="J9" s="35"/>
    </row>
    <row r="10" spans="2:10" s="33" customFormat="1" ht="6.95" customHeight="1" x14ac:dyDescent="0.2">
      <c r="B10" s="13"/>
      <c r="C10" s="61"/>
      <c r="D10" s="34"/>
      <c r="E10" s="34"/>
      <c r="F10" s="34"/>
      <c r="G10" s="34"/>
      <c r="H10" s="34"/>
      <c r="I10" s="34"/>
      <c r="J10" s="35"/>
    </row>
    <row r="11" spans="2:10" s="33" customFormat="1" ht="12" customHeight="1" x14ac:dyDescent="0.2">
      <c r="B11" s="13"/>
      <c r="C11" s="60" t="s">
        <v>1</v>
      </c>
      <c r="D11" s="34"/>
      <c r="E11" s="95" t="s">
        <v>18</v>
      </c>
      <c r="F11" s="95"/>
      <c r="G11" s="95"/>
      <c r="H11" s="34"/>
      <c r="I11" s="125" t="s">
        <v>2</v>
      </c>
      <c r="J11" s="37"/>
    </row>
    <row r="12" spans="2:10" s="33" customFormat="1" ht="6.95" customHeight="1" x14ac:dyDescent="0.2">
      <c r="B12" s="13"/>
      <c r="C12" s="61"/>
      <c r="D12" s="34"/>
      <c r="E12" s="34"/>
      <c r="F12" s="34"/>
      <c r="G12" s="34"/>
      <c r="H12" s="34"/>
      <c r="I12" s="34"/>
      <c r="J12" s="35"/>
    </row>
    <row r="13" spans="2:10" s="33" customFormat="1" ht="13.9" customHeight="1" x14ac:dyDescent="0.2">
      <c r="B13" s="13"/>
      <c r="C13" s="60" t="s">
        <v>3</v>
      </c>
      <c r="D13" s="34"/>
      <c r="E13" s="95" t="s">
        <v>12</v>
      </c>
      <c r="F13" s="95"/>
      <c r="G13" s="95"/>
      <c r="H13" s="34"/>
      <c r="I13" s="36"/>
      <c r="J13" s="38"/>
    </row>
    <row r="14" spans="2:10" s="33" customFormat="1" ht="86.25" customHeight="1" x14ac:dyDescent="0.2">
      <c r="B14" s="13"/>
      <c r="C14" s="60" t="s">
        <v>4</v>
      </c>
      <c r="D14" s="34"/>
      <c r="E14" s="124"/>
      <c r="F14" s="124"/>
      <c r="G14" s="34"/>
      <c r="H14" s="31"/>
      <c r="I14" s="36"/>
      <c r="J14" s="39"/>
    </row>
    <row r="15" spans="2:10" s="33" customFormat="1" ht="4.1500000000000004" customHeight="1" x14ac:dyDescent="0.2">
      <c r="B15" s="13"/>
      <c r="C15" s="32"/>
      <c r="D15" s="32"/>
      <c r="E15" s="32"/>
      <c r="F15" s="32"/>
      <c r="G15" s="32"/>
      <c r="H15" s="32"/>
      <c r="I15" s="32"/>
      <c r="J15" s="14"/>
    </row>
    <row r="16" spans="2:10" s="1" customFormat="1" ht="42" customHeight="1" x14ac:dyDescent="0.2">
      <c r="B16" s="15"/>
      <c r="C16" s="57" t="s">
        <v>6</v>
      </c>
      <c r="D16" s="110" t="s">
        <v>13</v>
      </c>
      <c r="E16" s="110"/>
      <c r="F16" s="110"/>
      <c r="G16" s="58" t="s">
        <v>7</v>
      </c>
      <c r="H16" s="58" t="s">
        <v>8</v>
      </c>
      <c r="I16" s="58" t="s">
        <v>9</v>
      </c>
      <c r="J16" s="59" t="s">
        <v>5</v>
      </c>
    </row>
    <row r="17" spans="2:10" s="33" customFormat="1" ht="31.5" customHeight="1" x14ac:dyDescent="0.3">
      <c r="B17" s="13"/>
      <c r="C17" s="40"/>
      <c r="D17" s="42"/>
      <c r="E17" s="42"/>
      <c r="F17" s="42"/>
      <c r="G17" s="42"/>
      <c r="H17" s="42"/>
      <c r="I17" s="42"/>
      <c r="J17" s="41"/>
    </row>
    <row r="18" spans="2:10" s="33" customFormat="1" ht="31.5" customHeight="1" x14ac:dyDescent="0.3">
      <c r="B18" s="13"/>
      <c r="C18" s="118" t="s">
        <v>64</v>
      </c>
      <c r="D18" s="119"/>
      <c r="E18" s="119"/>
      <c r="F18" s="119"/>
      <c r="G18" s="119"/>
      <c r="H18" s="119"/>
      <c r="I18" s="119"/>
      <c r="J18" s="122">
        <f>G98</f>
        <v>0</v>
      </c>
    </row>
    <row r="19" spans="2:10" s="33" customFormat="1" ht="16.5" customHeight="1" x14ac:dyDescent="0.2">
      <c r="B19" s="13"/>
      <c r="C19" s="123" t="s">
        <v>65</v>
      </c>
      <c r="D19" s="112"/>
      <c r="E19" s="112"/>
      <c r="F19" s="113" t="s">
        <v>66</v>
      </c>
      <c r="G19" s="112"/>
      <c r="H19" s="112" t="s">
        <v>67</v>
      </c>
      <c r="I19" s="112"/>
      <c r="J19" s="114" t="s">
        <v>68</v>
      </c>
    </row>
    <row r="20" spans="2:10" s="33" customFormat="1" ht="16.5" customHeight="1" x14ac:dyDescent="0.2">
      <c r="B20" s="13"/>
      <c r="C20" s="123"/>
      <c r="D20" s="112"/>
      <c r="E20" s="112"/>
      <c r="F20" s="115">
        <f>J18</f>
        <v>0</v>
      </c>
      <c r="G20" s="112"/>
      <c r="H20" s="116">
        <v>0.21</v>
      </c>
      <c r="I20" s="112"/>
      <c r="J20" s="117">
        <f>J18*H20</f>
        <v>0</v>
      </c>
    </row>
    <row r="21" spans="2:10" s="33" customFormat="1" ht="31.5" customHeight="1" x14ac:dyDescent="0.3">
      <c r="B21" s="13"/>
      <c r="C21" s="118" t="s">
        <v>69</v>
      </c>
      <c r="D21" s="119"/>
      <c r="E21" s="119"/>
      <c r="F21" s="120"/>
      <c r="G21" s="119"/>
      <c r="H21" s="121" t="s">
        <v>70</v>
      </c>
      <c r="I21" s="119"/>
      <c r="J21" s="122">
        <f>J20+J18</f>
        <v>0</v>
      </c>
    </row>
    <row r="22" spans="2:10" s="2" customFormat="1" ht="20.25" customHeight="1" x14ac:dyDescent="0.25">
      <c r="B22" s="16"/>
      <c r="C22" s="17"/>
      <c r="D22" s="111"/>
      <c r="E22" s="111"/>
      <c r="F22" s="111"/>
      <c r="G22" s="17"/>
      <c r="H22" s="17"/>
      <c r="I22" s="17"/>
      <c r="J22" s="9"/>
    </row>
    <row r="23" spans="2:10" s="33" customFormat="1" ht="20.100000000000001" customHeight="1" x14ac:dyDescent="0.2">
      <c r="B23" s="13"/>
      <c r="C23" s="89" t="s">
        <v>23</v>
      </c>
      <c r="D23" s="90"/>
      <c r="E23" s="90"/>
      <c r="F23" s="90"/>
      <c r="G23" s="90"/>
      <c r="H23" s="90"/>
      <c r="I23" s="90"/>
      <c r="J23" s="91"/>
    </row>
    <row r="24" spans="2:10" s="33" customFormat="1" ht="20.100000000000001" customHeight="1" x14ac:dyDescent="0.2">
      <c r="B24" s="13"/>
      <c r="C24" s="3">
        <v>1</v>
      </c>
      <c r="D24" s="66" t="s">
        <v>39</v>
      </c>
      <c r="E24" s="67"/>
      <c r="F24" s="68"/>
      <c r="G24" s="4" t="s">
        <v>35</v>
      </c>
      <c r="H24" s="5">
        <v>102</v>
      </c>
      <c r="I24" s="6"/>
      <c r="J24" s="8">
        <f>H24*I24</f>
        <v>0</v>
      </c>
    </row>
    <row r="25" spans="2:10" s="33" customFormat="1" ht="20.100000000000001" customHeight="1" x14ac:dyDescent="0.2">
      <c r="B25" s="13"/>
      <c r="C25" s="3">
        <v>2</v>
      </c>
      <c r="D25" s="66" t="s">
        <v>20</v>
      </c>
      <c r="E25" s="67"/>
      <c r="F25" s="68"/>
      <c r="G25" s="4" t="s">
        <v>35</v>
      </c>
      <c r="H25" s="5">
        <v>3</v>
      </c>
      <c r="I25" s="6"/>
      <c r="J25" s="8">
        <f t="shared" ref="J25:J36" si="0">H25*I25</f>
        <v>0</v>
      </c>
    </row>
    <row r="26" spans="2:10" s="33" customFormat="1" ht="20.100000000000001" customHeight="1" x14ac:dyDescent="0.2">
      <c r="B26" s="13"/>
      <c r="C26" s="3">
        <v>3</v>
      </c>
      <c r="D26" s="66" t="s">
        <v>21</v>
      </c>
      <c r="E26" s="67"/>
      <c r="F26" s="68"/>
      <c r="G26" s="4" t="s">
        <v>11</v>
      </c>
      <c r="H26" s="5">
        <v>6</v>
      </c>
      <c r="I26" s="6"/>
      <c r="J26" s="8">
        <f t="shared" si="0"/>
        <v>0</v>
      </c>
    </row>
    <row r="27" spans="2:10" s="33" customFormat="1" ht="20.100000000000001" customHeight="1" x14ac:dyDescent="0.2">
      <c r="B27" s="13"/>
      <c r="C27" s="3">
        <v>4</v>
      </c>
      <c r="D27" s="66" t="s">
        <v>22</v>
      </c>
      <c r="E27" s="67"/>
      <c r="F27" s="68"/>
      <c r="G27" s="4" t="s">
        <v>35</v>
      </c>
      <c r="H27" s="5">
        <v>102</v>
      </c>
      <c r="I27" s="6"/>
      <c r="J27" s="8">
        <f t="shared" si="0"/>
        <v>0</v>
      </c>
    </row>
    <row r="28" spans="2:10" s="33" customFormat="1" ht="20.100000000000001" customHeight="1" x14ac:dyDescent="0.2">
      <c r="B28" s="13"/>
      <c r="C28" s="3">
        <v>5</v>
      </c>
      <c r="D28" s="66" t="s">
        <v>27</v>
      </c>
      <c r="E28" s="67"/>
      <c r="F28" s="68"/>
      <c r="G28" s="69" t="s">
        <v>10</v>
      </c>
      <c r="H28" s="5">
        <v>1</v>
      </c>
      <c r="I28" s="6"/>
      <c r="J28" s="8">
        <f t="shared" si="0"/>
        <v>0</v>
      </c>
    </row>
    <row r="29" spans="2:10" s="33" customFormat="1" ht="20.100000000000001" customHeight="1" x14ac:dyDescent="0.2">
      <c r="B29" s="13"/>
      <c r="C29" s="3">
        <v>6</v>
      </c>
      <c r="D29" s="66" t="s">
        <v>56</v>
      </c>
      <c r="E29" s="67"/>
      <c r="F29" s="68"/>
      <c r="G29" s="70"/>
      <c r="H29" s="5">
        <v>1</v>
      </c>
      <c r="I29" s="6"/>
      <c r="J29" s="8">
        <f t="shared" si="0"/>
        <v>0</v>
      </c>
    </row>
    <row r="30" spans="2:10" s="33" customFormat="1" ht="20.100000000000001" customHeight="1" x14ac:dyDescent="0.2">
      <c r="B30" s="13"/>
      <c r="C30" s="3">
        <v>7</v>
      </c>
      <c r="D30" s="66" t="s">
        <v>26</v>
      </c>
      <c r="E30" s="67"/>
      <c r="F30" s="68"/>
      <c r="G30" s="70"/>
      <c r="H30" s="5">
        <v>1</v>
      </c>
      <c r="I30" s="6"/>
      <c r="J30" s="8">
        <f t="shared" si="0"/>
        <v>0</v>
      </c>
    </row>
    <row r="31" spans="2:10" s="33" customFormat="1" ht="20.100000000000001" customHeight="1" x14ac:dyDescent="0.2">
      <c r="B31" s="13"/>
      <c r="C31" s="3">
        <v>8</v>
      </c>
      <c r="D31" s="66" t="s">
        <v>36</v>
      </c>
      <c r="E31" s="67"/>
      <c r="F31" s="68"/>
      <c r="G31" s="70"/>
      <c r="H31" s="5">
        <v>1</v>
      </c>
      <c r="I31" s="6"/>
      <c r="J31" s="8">
        <f t="shared" si="0"/>
        <v>0</v>
      </c>
    </row>
    <row r="32" spans="2:10" s="33" customFormat="1" ht="20.100000000000001" customHeight="1" x14ac:dyDescent="0.2">
      <c r="B32" s="13"/>
      <c r="C32" s="3">
        <v>9</v>
      </c>
      <c r="D32" s="66" t="s">
        <v>50</v>
      </c>
      <c r="E32" s="67"/>
      <c r="F32" s="68"/>
      <c r="G32" s="70"/>
      <c r="H32" s="5">
        <v>1</v>
      </c>
      <c r="I32" s="6"/>
      <c r="J32" s="8">
        <f t="shared" si="0"/>
        <v>0</v>
      </c>
    </row>
    <row r="33" spans="2:10" s="33" customFormat="1" ht="20.100000000000001" customHeight="1" x14ac:dyDescent="0.2">
      <c r="B33" s="13"/>
      <c r="C33" s="3">
        <v>10</v>
      </c>
      <c r="D33" s="66" t="s">
        <v>37</v>
      </c>
      <c r="E33" s="67"/>
      <c r="F33" s="68"/>
      <c r="G33" s="70"/>
      <c r="H33" s="5">
        <v>1</v>
      </c>
      <c r="I33" s="6"/>
      <c r="J33" s="8">
        <f t="shared" si="0"/>
        <v>0</v>
      </c>
    </row>
    <row r="34" spans="2:10" s="33" customFormat="1" ht="20.100000000000001" customHeight="1" x14ac:dyDescent="0.2">
      <c r="B34" s="13"/>
      <c r="C34" s="3">
        <v>11</v>
      </c>
      <c r="D34" s="66" t="s">
        <v>48</v>
      </c>
      <c r="E34" s="67"/>
      <c r="F34" s="68"/>
      <c r="G34" s="70"/>
      <c r="H34" s="53">
        <v>1</v>
      </c>
      <c r="I34" s="6"/>
      <c r="J34" s="8">
        <f t="shared" si="0"/>
        <v>0</v>
      </c>
    </row>
    <row r="35" spans="2:10" s="33" customFormat="1" ht="20.100000000000001" customHeight="1" x14ac:dyDescent="0.2">
      <c r="B35" s="13"/>
      <c r="C35" s="3">
        <v>12</v>
      </c>
      <c r="D35" s="66" t="s">
        <v>47</v>
      </c>
      <c r="E35" s="67"/>
      <c r="F35" s="68"/>
      <c r="G35" s="70"/>
      <c r="H35" s="53">
        <v>1</v>
      </c>
      <c r="I35" s="6"/>
      <c r="J35" s="8">
        <f t="shared" si="0"/>
        <v>0</v>
      </c>
    </row>
    <row r="36" spans="2:10" s="33" customFormat="1" ht="20.100000000000001" customHeight="1" x14ac:dyDescent="0.2">
      <c r="B36" s="13"/>
      <c r="C36" s="3">
        <v>13</v>
      </c>
      <c r="D36" s="66" t="s">
        <v>49</v>
      </c>
      <c r="E36" s="67"/>
      <c r="F36" s="68"/>
      <c r="G36" s="71"/>
      <c r="H36" s="53">
        <v>1</v>
      </c>
      <c r="I36" s="6"/>
      <c r="J36" s="8">
        <f t="shared" si="0"/>
        <v>0</v>
      </c>
    </row>
    <row r="37" spans="2:10" s="56" customFormat="1" ht="24" customHeight="1" x14ac:dyDescent="0.2">
      <c r="B37" s="55"/>
      <c r="C37" s="54"/>
      <c r="D37" s="86" t="s">
        <v>58</v>
      </c>
      <c r="E37" s="87"/>
      <c r="F37" s="88"/>
      <c r="G37" s="81">
        <f>SUM(J24:J36)</f>
        <v>0</v>
      </c>
      <c r="H37" s="108"/>
      <c r="I37" s="108"/>
      <c r="J37" s="109"/>
    </row>
    <row r="38" spans="2:10" s="33" customFormat="1" ht="20.100000000000001" customHeight="1" x14ac:dyDescent="0.2">
      <c r="B38" s="13"/>
      <c r="C38" s="89" t="s">
        <v>24</v>
      </c>
      <c r="D38" s="90"/>
      <c r="E38" s="90"/>
      <c r="F38" s="90"/>
      <c r="G38" s="90"/>
      <c r="H38" s="90"/>
      <c r="I38" s="90"/>
      <c r="J38" s="91"/>
    </row>
    <row r="39" spans="2:10" s="33" customFormat="1" ht="20.100000000000001" customHeight="1" x14ac:dyDescent="0.2">
      <c r="B39" s="13"/>
      <c r="C39" s="3">
        <v>14</v>
      </c>
      <c r="D39" s="66" t="s">
        <v>39</v>
      </c>
      <c r="E39" s="67"/>
      <c r="F39" s="68"/>
      <c r="G39" s="4" t="s">
        <v>35</v>
      </c>
      <c r="H39" s="5">
        <v>10</v>
      </c>
      <c r="I39" s="6"/>
      <c r="J39" s="8">
        <f>H39*I39</f>
        <v>0</v>
      </c>
    </row>
    <row r="40" spans="2:10" s="33" customFormat="1" ht="20.100000000000001" customHeight="1" x14ac:dyDescent="0.2">
      <c r="B40" s="13"/>
      <c r="C40" s="3">
        <v>15</v>
      </c>
      <c r="D40" s="66" t="s">
        <v>20</v>
      </c>
      <c r="E40" s="67"/>
      <c r="F40" s="68"/>
      <c r="G40" s="4" t="s">
        <v>35</v>
      </c>
      <c r="H40" s="5">
        <v>1.5</v>
      </c>
      <c r="I40" s="6"/>
      <c r="J40" s="8">
        <f t="shared" ref="J40:J51" si="1">H40*I40</f>
        <v>0</v>
      </c>
    </row>
    <row r="41" spans="2:10" s="33" customFormat="1" ht="20.100000000000001" customHeight="1" x14ac:dyDescent="0.2">
      <c r="B41" s="13"/>
      <c r="C41" s="3">
        <v>16</v>
      </c>
      <c r="D41" s="66" t="s">
        <v>25</v>
      </c>
      <c r="E41" s="67"/>
      <c r="F41" s="68"/>
      <c r="G41" s="4" t="s">
        <v>11</v>
      </c>
      <c r="H41" s="5">
        <v>2</v>
      </c>
      <c r="I41" s="6"/>
      <c r="J41" s="8">
        <f t="shared" si="1"/>
        <v>0</v>
      </c>
    </row>
    <row r="42" spans="2:10" s="33" customFormat="1" ht="20.100000000000001" customHeight="1" x14ac:dyDescent="0.2">
      <c r="B42" s="13"/>
      <c r="C42" s="3">
        <v>17</v>
      </c>
      <c r="D42" s="66" t="s">
        <v>40</v>
      </c>
      <c r="E42" s="67"/>
      <c r="F42" s="68"/>
      <c r="G42" s="4" t="s">
        <v>11</v>
      </c>
      <c r="H42" s="5">
        <v>1</v>
      </c>
      <c r="I42" s="6"/>
      <c r="J42" s="8">
        <f t="shared" si="1"/>
        <v>0</v>
      </c>
    </row>
    <row r="43" spans="2:10" s="33" customFormat="1" ht="20.100000000000001" customHeight="1" x14ac:dyDescent="0.2">
      <c r="B43" s="13"/>
      <c r="C43" s="3">
        <v>18</v>
      </c>
      <c r="D43" s="66" t="s">
        <v>27</v>
      </c>
      <c r="E43" s="67"/>
      <c r="F43" s="68"/>
      <c r="G43" s="69" t="s">
        <v>10</v>
      </c>
      <c r="H43" s="5">
        <v>1</v>
      </c>
      <c r="I43" s="6"/>
      <c r="J43" s="8">
        <f t="shared" si="1"/>
        <v>0</v>
      </c>
    </row>
    <row r="44" spans="2:10" s="33" customFormat="1" ht="20.100000000000001" customHeight="1" x14ac:dyDescent="0.2">
      <c r="B44" s="13"/>
      <c r="C44" s="3">
        <v>19</v>
      </c>
      <c r="D44" s="66" t="s">
        <v>56</v>
      </c>
      <c r="E44" s="67"/>
      <c r="F44" s="68"/>
      <c r="G44" s="70"/>
      <c r="H44" s="5">
        <v>1</v>
      </c>
      <c r="I44" s="6"/>
      <c r="J44" s="8">
        <f t="shared" si="1"/>
        <v>0</v>
      </c>
    </row>
    <row r="45" spans="2:10" s="33" customFormat="1" ht="20.100000000000001" customHeight="1" x14ac:dyDescent="0.2">
      <c r="B45" s="13"/>
      <c r="C45" s="3">
        <v>20</v>
      </c>
      <c r="D45" s="66" t="s">
        <v>26</v>
      </c>
      <c r="E45" s="67"/>
      <c r="F45" s="68"/>
      <c r="G45" s="70"/>
      <c r="H45" s="5">
        <v>1</v>
      </c>
      <c r="I45" s="6"/>
      <c r="J45" s="8">
        <f t="shared" si="1"/>
        <v>0</v>
      </c>
    </row>
    <row r="46" spans="2:10" s="33" customFormat="1" ht="20.100000000000001" customHeight="1" x14ac:dyDescent="0.2">
      <c r="B46" s="13"/>
      <c r="C46" s="3">
        <v>21</v>
      </c>
      <c r="D46" s="66" t="s">
        <v>36</v>
      </c>
      <c r="E46" s="67"/>
      <c r="F46" s="68"/>
      <c r="G46" s="70"/>
      <c r="H46" s="5">
        <v>1</v>
      </c>
      <c r="I46" s="6"/>
      <c r="J46" s="8">
        <f t="shared" si="1"/>
        <v>0</v>
      </c>
    </row>
    <row r="47" spans="2:10" s="33" customFormat="1" ht="20.100000000000001" customHeight="1" x14ac:dyDescent="0.2">
      <c r="B47" s="13"/>
      <c r="C47" s="3">
        <v>22</v>
      </c>
      <c r="D47" s="66" t="s">
        <v>50</v>
      </c>
      <c r="E47" s="67"/>
      <c r="F47" s="68"/>
      <c r="G47" s="70"/>
      <c r="H47" s="5">
        <v>1</v>
      </c>
      <c r="I47" s="6"/>
      <c r="J47" s="8">
        <f t="shared" si="1"/>
        <v>0</v>
      </c>
    </row>
    <row r="48" spans="2:10" s="33" customFormat="1" ht="20.100000000000001" customHeight="1" x14ac:dyDescent="0.2">
      <c r="B48" s="13"/>
      <c r="C48" s="3">
        <v>23</v>
      </c>
      <c r="D48" s="66" t="s">
        <v>37</v>
      </c>
      <c r="E48" s="67"/>
      <c r="F48" s="68"/>
      <c r="G48" s="70"/>
      <c r="H48" s="5">
        <v>1</v>
      </c>
      <c r="I48" s="6"/>
      <c r="J48" s="8">
        <f t="shared" si="1"/>
        <v>0</v>
      </c>
    </row>
    <row r="49" spans="2:10" s="33" customFormat="1" ht="20.100000000000001" customHeight="1" x14ac:dyDescent="0.2">
      <c r="B49" s="13"/>
      <c r="C49" s="3">
        <v>24</v>
      </c>
      <c r="D49" s="66" t="s">
        <v>48</v>
      </c>
      <c r="E49" s="67"/>
      <c r="F49" s="68"/>
      <c r="G49" s="70"/>
      <c r="H49" s="5">
        <v>1</v>
      </c>
      <c r="I49" s="6"/>
      <c r="J49" s="8">
        <f t="shared" si="1"/>
        <v>0</v>
      </c>
    </row>
    <row r="50" spans="2:10" s="33" customFormat="1" ht="20.100000000000001" customHeight="1" x14ac:dyDescent="0.2">
      <c r="B50" s="13"/>
      <c r="C50" s="3">
        <v>25</v>
      </c>
      <c r="D50" s="66" t="s">
        <v>47</v>
      </c>
      <c r="E50" s="67"/>
      <c r="F50" s="68"/>
      <c r="G50" s="70"/>
      <c r="H50" s="5">
        <v>1</v>
      </c>
      <c r="I50" s="6"/>
      <c r="J50" s="8">
        <f t="shared" si="1"/>
        <v>0</v>
      </c>
    </row>
    <row r="51" spans="2:10" s="33" customFormat="1" ht="20.100000000000001" customHeight="1" x14ac:dyDescent="0.2">
      <c r="B51" s="13"/>
      <c r="C51" s="3">
        <v>26</v>
      </c>
      <c r="D51" s="66" t="s">
        <v>49</v>
      </c>
      <c r="E51" s="67"/>
      <c r="F51" s="68"/>
      <c r="G51" s="71"/>
      <c r="H51" s="5">
        <v>1</v>
      </c>
      <c r="I51" s="6"/>
      <c r="J51" s="8">
        <f t="shared" si="1"/>
        <v>0</v>
      </c>
    </row>
    <row r="52" spans="2:10" s="56" customFormat="1" ht="24" customHeight="1" x14ac:dyDescent="0.2">
      <c r="B52" s="55"/>
      <c r="C52" s="54"/>
      <c r="D52" s="86" t="s">
        <v>62</v>
      </c>
      <c r="E52" s="87"/>
      <c r="F52" s="88"/>
      <c r="G52" s="81">
        <f>SUM(J39:J51)</f>
        <v>0</v>
      </c>
      <c r="H52" s="82"/>
      <c r="I52" s="82"/>
      <c r="J52" s="83"/>
    </row>
    <row r="53" spans="2:10" s="33" customFormat="1" ht="20.100000000000001" customHeight="1" x14ac:dyDescent="0.2">
      <c r="B53" s="13"/>
      <c r="C53" s="89" t="s">
        <v>45</v>
      </c>
      <c r="D53" s="90"/>
      <c r="E53" s="90"/>
      <c r="F53" s="90"/>
      <c r="G53" s="90"/>
      <c r="H53" s="90"/>
      <c r="I53" s="90"/>
      <c r="J53" s="91"/>
    </row>
    <row r="54" spans="2:10" s="33" customFormat="1" ht="20.100000000000001" customHeight="1" x14ac:dyDescent="0.2">
      <c r="B54" s="13"/>
      <c r="C54" s="3">
        <v>27</v>
      </c>
      <c r="D54" s="66" t="s">
        <v>28</v>
      </c>
      <c r="E54" s="67"/>
      <c r="F54" s="68"/>
      <c r="G54" s="4" t="s">
        <v>11</v>
      </c>
      <c r="H54" s="5">
        <v>1</v>
      </c>
      <c r="I54" s="6"/>
      <c r="J54" s="8">
        <f>H54*I54</f>
        <v>0</v>
      </c>
    </row>
    <row r="55" spans="2:10" s="33" customFormat="1" ht="20.100000000000001" customHeight="1" x14ac:dyDescent="0.2">
      <c r="B55" s="13"/>
      <c r="C55" s="3">
        <v>28</v>
      </c>
      <c r="D55" s="66" t="s">
        <v>54</v>
      </c>
      <c r="E55" s="67"/>
      <c r="F55" s="68"/>
      <c r="G55" s="4" t="s">
        <v>11</v>
      </c>
      <c r="H55" s="5">
        <v>1</v>
      </c>
      <c r="I55" s="6"/>
      <c r="J55" s="8">
        <f t="shared" ref="J55:J67" si="2">H55*I55</f>
        <v>0</v>
      </c>
    </row>
    <row r="56" spans="2:10" s="33" customFormat="1" ht="20.100000000000001" customHeight="1" x14ac:dyDescent="0.2">
      <c r="B56" s="13"/>
      <c r="C56" s="3">
        <v>29</v>
      </c>
      <c r="D56" s="66" t="s">
        <v>41</v>
      </c>
      <c r="E56" s="67"/>
      <c r="F56" s="68"/>
      <c r="G56" s="4" t="s">
        <v>57</v>
      </c>
      <c r="H56" s="5">
        <v>15</v>
      </c>
      <c r="I56" s="6"/>
      <c r="J56" s="8">
        <f t="shared" si="2"/>
        <v>0</v>
      </c>
    </row>
    <row r="57" spans="2:10" s="33" customFormat="1" ht="20.100000000000001" customHeight="1" x14ac:dyDescent="0.2">
      <c r="B57" s="13"/>
      <c r="C57" s="3">
        <v>30</v>
      </c>
      <c r="D57" s="66" t="s">
        <v>29</v>
      </c>
      <c r="E57" s="67"/>
      <c r="F57" s="68"/>
      <c r="G57" s="4" t="s">
        <v>57</v>
      </c>
      <c r="H57" s="5">
        <v>15</v>
      </c>
      <c r="I57" s="6"/>
      <c r="J57" s="8">
        <f t="shared" si="2"/>
        <v>0</v>
      </c>
    </row>
    <row r="58" spans="2:10" s="33" customFormat="1" ht="20.100000000000001" customHeight="1" x14ac:dyDescent="0.2">
      <c r="B58" s="13"/>
      <c r="C58" s="3">
        <v>31</v>
      </c>
      <c r="D58" s="66" t="s">
        <v>43</v>
      </c>
      <c r="E58" s="67"/>
      <c r="F58" s="68"/>
      <c r="G58" s="4" t="s">
        <v>57</v>
      </c>
      <c r="H58" s="5">
        <v>10</v>
      </c>
      <c r="I58" s="6"/>
      <c r="J58" s="8">
        <f t="shared" si="2"/>
        <v>0</v>
      </c>
    </row>
    <row r="59" spans="2:10" s="33" customFormat="1" ht="19.5" customHeight="1" x14ac:dyDescent="0.2">
      <c r="B59" s="13"/>
      <c r="C59" s="3">
        <v>32</v>
      </c>
      <c r="D59" s="66" t="s">
        <v>55</v>
      </c>
      <c r="E59" s="67"/>
      <c r="F59" s="68"/>
      <c r="G59" s="4" t="s">
        <v>11</v>
      </c>
      <c r="H59" s="5">
        <v>1</v>
      </c>
      <c r="I59" s="6"/>
      <c r="J59" s="8">
        <f t="shared" si="2"/>
        <v>0</v>
      </c>
    </row>
    <row r="60" spans="2:10" s="33" customFormat="1" ht="19.5" customHeight="1" x14ac:dyDescent="0.2">
      <c r="B60" s="13"/>
      <c r="C60" s="3">
        <v>33</v>
      </c>
      <c r="D60" s="66" t="s">
        <v>56</v>
      </c>
      <c r="E60" s="67"/>
      <c r="F60" s="68"/>
      <c r="G60" s="69" t="s">
        <v>10</v>
      </c>
      <c r="H60" s="5">
        <v>1</v>
      </c>
      <c r="I60" s="6"/>
      <c r="J60" s="8">
        <f t="shared" si="2"/>
        <v>0</v>
      </c>
    </row>
    <row r="61" spans="2:10" s="33" customFormat="1" ht="20.100000000000001" customHeight="1" x14ac:dyDescent="0.2">
      <c r="B61" s="13"/>
      <c r="C61" s="3">
        <v>34</v>
      </c>
      <c r="D61" s="66" t="s">
        <v>26</v>
      </c>
      <c r="E61" s="67"/>
      <c r="F61" s="68"/>
      <c r="G61" s="70"/>
      <c r="H61" s="5">
        <v>1</v>
      </c>
      <c r="I61" s="6"/>
      <c r="J61" s="8">
        <f t="shared" si="2"/>
        <v>0</v>
      </c>
    </row>
    <row r="62" spans="2:10" s="33" customFormat="1" ht="20.100000000000001" customHeight="1" x14ac:dyDescent="0.2">
      <c r="B62" s="13"/>
      <c r="C62" s="3">
        <v>35</v>
      </c>
      <c r="D62" s="66" t="s">
        <v>36</v>
      </c>
      <c r="E62" s="67"/>
      <c r="F62" s="68"/>
      <c r="G62" s="70"/>
      <c r="H62" s="5">
        <v>1</v>
      </c>
      <c r="I62" s="6"/>
      <c r="J62" s="8">
        <f t="shared" si="2"/>
        <v>0</v>
      </c>
    </row>
    <row r="63" spans="2:10" s="33" customFormat="1" ht="20.100000000000001" customHeight="1" x14ac:dyDescent="0.2">
      <c r="B63" s="13"/>
      <c r="C63" s="3">
        <v>36</v>
      </c>
      <c r="D63" s="66" t="s">
        <v>50</v>
      </c>
      <c r="E63" s="67"/>
      <c r="F63" s="68"/>
      <c r="G63" s="70"/>
      <c r="H63" s="5">
        <v>1</v>
      </c>
      <c r="I63" s="6"/>
      <c r="J63" s="8">
        <f t="shared" si="2"/>
        <v>0</v>
      </c>
    </row>
    <row r="64" spans="2:10" s="33" customFormat="1" ht="20.100000000000001" customHeight="1" x14ac:dyDescent="0.2">
      <c r="B64" s="13"/>
      <c r="C64" s="3">
        <v>37</v>
      </c>
      <c r="D64" s="66" t="s">
        <v>37</v>
      </c>
      <c r="E64" s="67"/>
      <c r="F64" s="68"/>
      <c r="G64" s="70"/>
      <c r="H64" s="5">
        <v>1</v>
      </c>
      <c r="I64" s="6"/>
      <c r="J64" s="8">
        <f t="shared" si="2"/>
        <v>0</v>
      </c>
    </row>
    <row r="65" spans="2:10" s="33" customFormat="1" ht="20.100000000000001" customHeight="1" x14ac:dyDescent="0.2">
      <c r="B65" s="13"/>
      <c r="C65" s="3">
        <v>38</v>
      </c>
      <c r="D65" s="66" t="s">
        <v>48</v>
      </c>
      <c r="E65" s="67"/>
      <c r="F65" s="68"/>
      <c r="G65" s="70"/>
      <c r="H65" s="5">
        <v>1</v>
      </c>
      <c r="I65" s="6"/>
      <c r="J65" s="8">
        <f t="shared" si="2"/>
        <v>0</v>
      </c>
    </row>
    <row r="66" spans="2:10" s="33" customFormat="1" ht="20.100000000000001" customHeight="1" x14ac:dyDescent="0.2">
      <c r="B66" s="13"/>
      <c r="C66" s="3">
        <v>39</v>
      </c>
      <c r="D66" s="66" t="s">
        <v>47</v>
      </c>
      <c r="E66" s="67"/>
      <c r="F66" s="68"/>
      <c r="G66" s="70"/>
      <c r="H66" s="5">
        <v>1</v>
      </c>
      <c r="I66" s="6"/>
      <c r="J66" s="8">
        <f t="shared" si="2"/>
        <v>0</v>
      </c>
    </row>
    <row r="67" spans="2:10" s="33" customFormat="1" ht="20.100000000000001" customHeight="1" x14ac:dyDescent="0.2">
      <c r="B67" s="13"/>
      <c r="C67" s="3">
        <v>40</v>
      </c>
      <c r="D67" s="66" t="s">
        <v>49</v>
      </c>
      <c r="E67" s="67"/>
      <c r="F67" s="68"/>
      <c r="G67" s="71"/>
      <c r="H67" s="5">
        <v>1</v>
      </c>
      <c r="I67" s="6"/>
      <c r="J67" s="8">
        <f t="shared" si="2"/>
        <v>0</v>
      </c>
    </row>
    <row r="68" spans="2:10" s="56" customFormat="1" ht="20.100000000000001" customHeight="1" x14ac:dyDescent="0.2">
      <c r="B68" s="55"/>
      <c r="C68" s="54"/>
      <c r="D68" s="86" t="s">
        <v>59</v>
      </c>
      <c r="E68" s="87"/>
      <c r="F68" s="88"/>
      <c r="G68" s="81">
        <f>SUM(J54:J67)</f>
        <v>0</v>
      </c>
      <c r="H68" s="82"/>
      <c r="I68" s="82"/>
      <c r="J68" s="83"/>
    </row>
    <row r="69" spans="2:10" s="33" customFormat="1" ht="20.100000000000001" customHeight="1" x14ac:dyDescent="0.2">
      <c r="B69" s="13"/>
      <c r="C69" s="89" t="s">
        <v>46</v>
      </c>
      <c r="D69" s="90"/>
      <c r="E69" s="90"/>
      <c r="F69" s="90"/>
      <c r="G69" s="90"/>
      <c r="H69" s="90"/>
      <c r="I69" s="90"/>
      <c r="J69" s="91"/>
    </row>
    <row r="70" spans="2:10" s="33" customFormat="1" ht="20.100000000000001" customHeight="1" x14ac:dyDescent="0.2">
      <c r="B70" s="13"/>
      <c r="C70" s="3">
        <v>41</v>
      </c>
      <c r="D70" s="66" t="s">
        <v>30</v>
      </c>
      <c r="E70" s="67"/>
      <c r="F70" s="68"/>
      <c r="G70" s="4" t="s">
        <v>11</v>
      </c>
      <c r="H70" s="5">
        <v>1</v>
      </c>
      <c r="I70" s="6"/>
      <c r="J70" s="8">
        <f>H70*I70</f>
        <v>0</v>
      </c>
    </row>
    <row r="71" spans="2:10" s="33" customFormat="1" ht="20.100000000000001" customHeight="1" x14ac:dyDescent="0.2">
      <c r="B71" s="13"/>
      <c r="C71" s="3">
        <v>42</v>
      </c>
      <c r="D71" s="66" t="s">
        <v>53</v>
      </c>
      <c r="E71" s="67"/>
      <c r="F71" s="68"/>
      <c r="G71" s="4" t="s">
        <v>11</v>
      </c>
      <c r="H71" s="5">
        <v>1</v>
      </c>
      <c r="I71" s="6"/>
      <c r="J71" s="8">
        <f t="shared" ref="J71:J87" si="3">H71*I71</f>
        <v>0</v>
      </c>
    </row>
    <row r="72" spans="2:10" s="33" customFormat="1" ht="20.100000000000001" customHeight="1" x14ac:dyDescent="0.2">
      <c r="B72" s="13"/>
      <c r="C72" s="3">
        <v>43</v>
      </c>
      <c r="D72" s="66" t="s">
        <v>31</v>
      </c>
      <c r="E72" s="67"/>
      <c r="F72" s="68"/>
      <c r="G72" s="4" t="s">
        <v>11</v>
      </c>
      <c r="H72" s="5">
        <v>2</v>
      </c>
      <c r="I72" s="6"/>
      <c r="J72" s="8">
        <f t="shared" si="3"/>
        <v>0</v>
      </c>
    </row>
    <row r="73" spans="2:10" s="33" customFormat="1" ht="20.100000000000001" customHeight="1" x14ac:dyDescent="0.2">
      <c r="B73" s="13"/>
      <c r="C73" s="3">
        <v>44</v>
      </c>
      <c r="D73" s="66" t="s">
        <v>42</v>
      </c>
      <c r="E73" s="67"/>
      <c r="F73" s="68"/>
      <c r="G73" s="4" t="s">
        <v>11</v>
      </c>
      <c r="H73" s="5">
        <v>1</v>
      </c>
      <c r="I73" s="6"/>
      <c r="J73" s="8">
        <f t="shared" si="3"/>
        <v>0</v>
      </c>
    </row>
    <row r="74" spans="2:10" s="33" customFormat="1" ht="20.100000000000001" customHeight="1" x14ac:dyDescent="0.2">
      <c r="B74" s="13"/>
      <c r="C74" s="3">
        <v>45</v>
      </c>
      <c r="D74" s="66" t="s">
        <v>52</v>
      </c>
      <c r="E74" s="67"/>
      <c r="F74" s="68"/>
      <c r="G74" s="4" t="s">
        <v>11</v>
      </c>
      <c r="H74" s="5">
        <v>1</v>
      </c>
      <c r="I74" s="6"/>
      <c r="J74" s="8">
        <f t="shared" si="3"/>
        <v>0</v>
      </c>
    </row>
    <row r="75" spans="2:10" s="33" customFormat="1" ht="20.100000000000001" customHeight="1" x14ac:dyDescent="0.2">
      <c r="B75" s="13"/>
      <c r="C75" s="3">
        <v>46</v>
      </c>
      <c r="D75" s="66" t="s">
        <v>41</v>
      </c>
      <c r="E75" s="67"/>
      <c r="F75" s="68"/>
      <c r="G75" s="4" t="s">
        <v>57</v>
      </c>
      <c r="H75" s="5">
        <v>25</v>
      </c>
      <c r="I75" s="6"/>
      <c r="J75" s="8">
        <f t="shared" si="3"/>
        <v>0</v>
      </c>
    </row>
    <row r="76" spans="2:10" s="33" customFormat="1" ht="20.100000000000001" customHeight="1" x14ac:dyDescent="0.2">
      <c r="B76" s="13"/>
      <c r="C76" s="3">
        <v>47</v>
      </c>
      <c r="D76" s="66" t="s">
        <v>29</v>
      </c>
      <c r="E76" s="67"/>
      <c r="F76" s="68"/>
      <c r="G76" s="4" t="s">
        <v>57</v>
      </c>
      <c r="H76" s="5">
        <v>25</v>
      </c>
      <c r="I76" s="6"/>
      <c r="J76" s="8">
        <f t="shared" si="3"/>
        <v>0</v>
      </c>
    </row>
    <row r="77" spans="2:10" s="33" customFormat="1" ht="20.100000000000001" customHeight="1" x14ac:dyDescent="0.2">
      <c r="B77" s="13"/>
      <c r="C77" s="3">
        <v>48</v>
      </c>
      <c r="D77" s="66" t="s">
        <v>43</v>
      </c>
      <c r="E77" s="67"/>
      <c r="F77" s="68"/>
      <c r="G77" s="4" t="s">
        <v>57</v>
      </c>
      <c r="H77" s="5">
        <v>20</v>
      </c>
      <c r="I77" s="6"/>
      <c r="J77" s="8">
        <f t="shared" si="3"/>
        <v>0</v>
      </c>
    </row>
    <row r="78" spans="2:10" s="33" customFormat="1" ht="28.5" customHeight="1" x14ac:dyDescent="0.2">
      <c r="B78" s="13"/>
      <c r="C78" s="3">
        <v>49</v>
      </c>
      <c r="D78" s="66" t="s">
        <v>44</v>
      </c>
      <c r="E78" s="67"/>
      <c r="F78" s="68"/>
      <c r="G78" s="4" t="s">
        <v>11</v>
      </c>
      <c r="H78" s="5">
        <v>1</v>
      </c>
      <c r="I78" s="6"/>
      <c r="J78" s="8">
        <f t="shared" si="3"/>
        <v>0</v>
      </c>
    </row>
    <row r="79" spans="2:10" s="33" customFormat="1" ht="20.100000000000001" customHeight="1" x14ac:dyDescent="0.2">
      <c r="B79" s="13"/>
      <c r="C79" s="3">
        <v>50</v>
      </c>
      <c r="D79" s="66" t="s">
        <v>27</v>
      </c>
      <c r="E79" s="67"/>
      <c r="F79" s="68"/>
      <c r="G79" s="69" t="s">
        <v>10</v>
      </c>
      <c r="H79" s="65">
        <v>1</v>
      </c>
      <c r="I79" s="6"/>
      <c r="J79" s="8">
        <f t="shared" si="3"/>
        <v>0</v>
      </c>
    </row>
    <row r="80" spans="2:10" s="33" customFormat="1" ht="20.100000000000001" customHeight="1" x14ac:dyDescent="0.2">
      <c r="B80" s="13"/>
      <c r="C80" s="3">
        <v>51</v>
      </c>
      <c r="D80" s="66" t="s">
        <v>56</v>
      </c>
      <c r="E80" s="67"/>
      <c r="F80" s="68"/>
      <c r="G80" s="70"/>
      <c r="H80" s="65">
        <v>1</v>
      </c>
      <c r="I80" s="6"/>
      <c r="J80" s="8">
        <f t="shared" si="3"/>
        <v>0</v>
      </c>
    </row>
    <row r="81" spans="2:10" s="33" customFormat="1" ht="20.100000000000001" customHeight="1" x14ac:dyDescent="0.2">
      <c r="B81" s="13"/>
      <c r="C81" s="3">
        <v>52</v>
      </c>
      <c r="D81" s="66" t="s">
        <v>26</v>
      </c>
      <c r="E81" s="67"/>
      <c r="F81" s="68"/>
      <c r="G81" s="70"/>
      <c r="H81" s="65">
        <v>1</v>
      </c>
      <c r="I81" s="6"/>
      <c r="J81" s="8">
        <f t="shared" si="3"/>
        <v>0</v>
      </c>
    </row>
    <row r="82" spans="2:10" s="33" customFormat="1" ht="20.100000000000001" customHeight="1" x14ac:dyDescent="0.2">
      <c r="B82" s="13"/>
      <c r="C82" s="3">
        <v>53</v>
      </c>
      <c r="D82" s="66" t="s">
        <v>36</v>
      </c>
      <c r="E82" s="67"/>
      <c r="F82" s="68"/>
      <c r="G82" s="70"/>
      <c r="H82" s="65">
        <v>1</v>
      </c>
      <c r="I82" s="6"/>
      <c r="J82" s="8">
        <f t="shared" si="3"/>
        <v>0</v>
      </c>
    </row>
    <row r="83" spans="2:10" s="33" customFormat="1" ht="20.100000000000001" customHeight="1" x14ac:dyDescent="0.2">
      <c r="B83" s="13"/>
      <c r="C83" s="3">
        <v>54</v>
      </c>
      <c r="D83" s="66" t="s">
        <v>50</v>
      </c>
      <c r="E83" s="67"/>
      <c r="F83" s="68"/>
      <c r="G83" s="70"/>
      <c r="H83" s="65">
        <v>1</v>
      </c>
      <c r="I83" s="6"/>
      <c r="J83" s="8">
        <f t="shared" si="3"/>
        <v>0</v>
      </c>
    </row>
    <row r="84" spans="2:10" s="33" customFormat="1" ht="20.100000000000001" customHeight="1" x14ac:dyDescent="0.2">
      <c r="B84" s="13"/>
      <c r="C84" s="3">
        <v>55</v>
      </c>
      <c r="D84" s="66" t="s">
        <v>37</v>
      </c>
      <c r="E84" s="67"/>
      <c r="F84" s="68"/>
      <c r="G84" s="70"/>
      <c r="H84" s="65">
        <v>1</v>
      </c>
      <c r="I84" s="6"/>
      <c r="J84" s="8">
        <f t="shared" si="3"/>
        <v>0</v>
      </c>
    </row>
    <row r="85" spans="2:10" s="33" customFormat="1" ht="20.100000000000001" customHeight="1" x14ac:dyDescent="0.2">
      <c r="B85" s="13"/>
      <c r="C85" s="3">
        <v>56</v>
      </c>
      <c r="D85" s="66" t="s">
        <v>48</v>
      </c>
      <c r="E85" s="67"/>
      <c r="F85" s="68"/>
      <c r="G85" s="70"/>
      <c r="H85" s="65">
        <v>1</v>
      </c>
      <c r="I85" s="6"/>
      <c r="J85" s="8">
        <f t="shared" si="3"/>
        <v>0</v>
      </c>
    </row>
    <row r="86" spans="2:10" s="33" customFormat="1" ht="20.100000000000001" customHeight="1" x14ac:dyDescent="0.2">
      <c r="B86" s="13"/>
      <c r="C86" s="3">
        <v>57</v>
      </c>
      <c r="D86" s="66" t="s">
        <v>47</v>
      </c>
      <c r="E86" s="67"/>
      <c r="F86" s="68"/>
      <c r="G86" s="70"/>
      <c r="H86" s="65">
        <v>1</v>
      </c>
      <c r="I86" s="6"/>
      <c r="J86" s="8">
        <f t="shared" si="3"/>
        <v>0</v>
      </c>
    </row>
    <row r="87" spans="2:10" s="33" customFormat="1" ht="20.100000000000001" customHeight="1" x14ac:dyDescent="0.2">
      <c r="B87" s="13"/>
      <c r="C87" s="3">
        <v>58</v>
      </c>
      <c r="D87" s="66" t="s">
        <v>49</v>
      </c>
      <c r="E87" s="67"/>
      <c r="F87" s="68"/>
      <c r="G87" s="71"/>
      <c r="H87" s="65">
        <v>1</v>
      </c>
      <c r="I87" s="6"/>
      <c r="J87" s="8">
        <f t="shared" si="3"/>
        <v>0</v>
      </c>
    </row>
    <row r="88" spans="2:10" s="33" customFormat="1" ht="24" customHeight="1" x14ac:dyDescent="0.2">
      <c r="B88" s="13"/>
      <c r="C88" s="54"/>
      <c r="D88" s="86" t="s">
        <v>60</v>
      </c>
      <c r="E88" s="87"/>
      <c r="F88" s="88"/>
      <c r="G88" s="81">
        <f>SUM(J70:J87)</f>
        <v>0</v>
      </c>
      <c r="H88" s="82"/>
      <c r="I88" s="82"/>
      <c r="J88" s="83"/>
    </row>
    <row r="89" spans="2:10" s="33" customFormat="1" ht="20.100000000000001" customHeight="1" x14ac:dyDescent="0.2">
      <c r="B89" s="13"/>
      <c r="C89" s="75" t="s">
        <v>33</v>
      </c>
      <c r="D89" s="76"/>
      <c r="E89" s="76"/>
      <c r="F89" s="76"/>
      <c r="G89" s="76"/>
      <c r="H89" s="76"/>
      <c r="I89" s="76"/>
      <c r="J89" s="77"/>
    </row>
    <row r="90" spans="2:10" s="33" customFormat="1" ht="20.100000000000001" customHeight="1" x14ac:dyDescent="0.2">
      <c r="B90" s="13"/>
      <c r="C90" s="3">
        <v>59</v>
      </c>
      <c r="D90" s="66" t="s">
        <v>14</v>
      </c>
      <c r="E90" s="67"/>
      <c r="F90" s="68"/>
      <c r="G90" s="69" t="s">
        <v>10</v>
      </c>
      <c r="H90" s="65">
        <v>1</v>
      </c>
      <c r="I90" s="6"/>
      <c r="J90" s="8">
        <f>I90*H90</f>
        <v>0</v>
      </c>
    </row>
    <row r="91" spans="2:10" s="33" customFormat="1" ht="20.100000000000001" customHeight="1" x14ac:dyDescent="0.25">
      <c r="B91" s="16"/>
      <c r="C91" s="7">
        <v>60</v>
      </c>
      <c r="D91" s="66" t="s">
        <v>15</v>
      </c>
      <c r="E91" s="67"/>
      <c r="F91" s="68"/>
      <c r="G91" s="70"/>
      <c r="H91" s="65">
        <v>1</v>
      </c>
      <c r="I91" s="6"/>
      <c r="J91" s="8">
        <f t="shared" ref="J91:J95" si="4">I91*H91</f>
        <v>0</v>
      </c>
    </row>
    <row r="92" spans="2:10" s="33" customFormat="1" ht="20.100000000000001" customHeight="1" x14ac:dyDescent="0.25">
      <c r="B92" s="16"/>
      <c r="C92" s="7">
        <v>61</v>
      </c>
      <c r="D92" s="66" t="s">
        <v>16</v>
      </c>
      <c r="E92" s="67"/>
      <c r="F92" s="68"/>
      <c r="G92" s="70"/>
      <c r="H92" s="65">
        <v>1</v>
      </c>
      <c r="I92" s="6"/>
      <c r="J92" s="8">
        <f t="shared" si="4"/>
        <v>0</v>
      </c>
    </row>
    <row r="93" spans="2:10" s="33" customFormat="1" ht="20.100000000000001" customHeight="1" x14ac:dyDescent="0.25">
      <c r="B93" s="16"/>
      <c r="C93" s="7">
        <v>62</v>
      </c>
      <c r="D93" s="66" t="s">
        <v>17</v>
      </c>
      <c r="E93" s="67"/>
      <c r="F93" s="68"/>
      <c r="G93" s="70"/>
      <c r="H93" s="65">
        <v>1</v>
      </c>
      <c r="I93" s="6"/>
      <c r="J93" s="8">
        <f t="shared" si="4"/>
        <v>0</v>
      </c>
    </row>
    <row r="94" spans="2:10" s="33" customFormat="1" ht="20.100000000000001" customHeight="1" x14ac:dyDescent="0.25">
      <c r="B94" s="16"/>
      <c r="C94" s="7">
        <v>63</v>
      </c>
      <c r="D94" s="66" t="s">
        <v>32</v>
      </c>
      <c r="E94" s="67"/>
      <c r="F94" s="68"/>
      <c r="G94" s="70"/>
      <c r="H94" s="65">
        <v>1</v>
      </c>
      <c r="I94" s="6"/>
      <c r="J94" s="8">
        <f t="shared" si="4"/>
        <v>0</v>
      </c>
    </row>
    <row r="95" spans="2:10" s="2" customFormat="1" ht="20.100000000000001" customHeight="1" x14ac:dyDescent="0.25">
      <c r="B95" s="16"/>
      <c r="C95" s="7">
        <v>64</v>
      </c>
      <c r="D95" s="66" t="s">
        <v>38</v>
      </c>
      <c r="E95" s="67"/>
      <c r="F95" s="68"/>
      <c r="G95" s="71"/>
      <c r="H95" s="65">
        <v>1</v>
      </c>
      <c r="I95" s="6"/>
      <c r="J95" s="8">
        <f t="shared" si="4"/>
        <v>0</v>
      </c>
    </row>
    <row r="96" spans="2:10" s="64" customFormat="1" ht="24" customHeight="1" x14ac:dyDescent="0.25">
      <c r="B96" s="62"/>
      <c r="C96" s="63"/>
      <c r="D96" s="86" t="s">
        <v>61</v>
      </c>
      <c r="E96" s="87"/>
      <c r="F96" s="88"/>
      <c r="G96" s="81">
        <f>SUM(J90:J95)</f>
        <v>0</v>
      </c>
      <c r="H96" s="82"/>
      <c r="I96" s="82"/>
      <c r="J96" s="83"/>
    </row>
    <row r="97" spans="2:10" s="2" customFormat="1" ht="6" customHeight="1" x14ac:dyDescent="0.25">
      <c r="B97" s="16"/>
      <c r="C97" s="78"/>
      <c r="D97" s="79"/>
      <c r="E97" s="79"/>
      <c r="F97" s="79"/>
      <c r="G97" s="79"/>
      <c r="H97" s="79"/>
      <c r="I97" s="79"/>
      <c r="J97" s="80"/>
    </row>
    <row r="98" spans="2:10" s="64" customFormat="1" ht="24" customHeight="1" x14ac:dyDescent="0.25">
      <c r="B98" s="62"/>
      <c r="C98" s="63"/>
      <c r="D98" s="105" t="s">
        <v>63</v>
      </c>
      <c r="E98" s="106"/>
      <c r="F98" s="107"/>
      <c r="G98" s="72">
        <f>G96+G88+G68+G52+G37</f>
        <v>0</v>
      </c>
      <c r="H98" s="73"/>
      <c r="I98" s="73"/>
      <c r="J98" s="74"/>
    </row>
    <row r="99" spans="2:10" s="2" customFormat="1" ht="20.100000000000001" customHeight="1" x14ac:dyDescent="0.25">
      <c r="B99" s="18"/>
      <c r="C99" s="43"/>
      <c r="D99" s="43"/>
      <c r="E99" s="43"/>
      <c r="F99" s="43"/>
      <c r="G99" s="43"/>
      <c r="H99" s="43"/>
      <c r="I99" s="43"/>
      <c r="J99" s="44"/>
    </row>
    <row r="100" spans="2:10" s="2" customFormat="1" ht="20.100000000000001" customHeight="1" x14ac:dyDescent="0.25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s="2" customFormat="1" ht="20.100000000000001" customHeight="1" x14ac:dyDescent="0.25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s="2" customFormat="1" ht="20.100000000000001" customHeight="1" x14ac:dyDescent="0.25">
      <c r="B102" s="19"/>
      <c r="C102" s="19"/>
      <c r="D102" s="19"/>
      <c r="E102" s="20"/>
      <c r="F102" s="19"/>
      <c r="G102" s="19"/>
      <c r="H102" s="19"/>
      <c r="I102" s="19"/>
      <c r="J102" s="21"/>
    </row>
    <row r="103" spans="2:10" s="2" customFormat="1" ht="20.100000000000001" customHeight="1" x14ac:dyDescent="0.25">
      <c r="B103" s="19"/>
      <c r="C103" s="19"/>
      <c r="D103" s="19"/>
      <c r="E103" s="98"/>
      <c r="F103" s="99"/>
      <c r="G103" s="99"/>
      <c r="H103" s="99"/>
      <c r="I103" s="99"/>
      <c r="J103" s="99"/>
    </row>
    <row r="104" spans="2:10" s="2" customFormat="1" ht="20.100000000000001" customHeight="1" x14ac:dyDescent="0.25">
      <c r="B104" s="19"/>
      <c r="C104" s="19"/>
      <c r="D104" s="19"/>
      <c r="E104" s="49"/>
      <c r="F104" s="50"/>
      <c r="G104" s="50"/>
      <c r="H104" s="50"/>
      <c r="I104" s="50"/>
      <c r="J104" s="50"/>
    </row>
    <row r="105" spans="2:10" s="33" customFormat="1" ht="6.95" customHeight="1" x14ac:dyDescent="0.25">
      <c r="B105" s="19"/>
      <c r="C105" s="19"/>
      <c r="D105" s="19"/>
      <c r="E105" s="22"/>
      <c r="F105" s="22"/>
      <c r="G105" s="22"/>
      <c r="H105" s="22"/>
      <c r="I105" s="22"/>
      <c r="J105" s="22"/>
    </row>
    <row r="106" spans="2:10" ht="17.25" x14ac:dyDescent="0.25">
      <c r="E106" s="100"/>
      <c r="F106" s="100"/>
      <c r="G106" s="51"/>
      <c r="H106" s="51"/>
      <c r="I106" s="100"/>
      <c r="J106" s="100"/>
    </row>
    <row r="107" spans="2:10" ht="32.1" customHeight="1" x14ac:dyDescent="0.3">
      <c r="E107" s="101"/>
      <c r="F107" s="101"/>
      <c r="G107" s="23"/>
      <c r="H107" s="24"/>
      <c r="I107" s="102"/>
      <c r="J107" s="103"/>
    </row>
    <row r="108" spans="2:10" ht="32.1" customHeight="1" x14ac:dyDescent="0.3">
      <c r="E108" s="104"/>
      <c r="F108" s="104"/>
      <c r="G108" s="25"/>
      <c r="H108" s="26"/>
      <c r="I108" s="96"/>
      <c r="J108" s="97"/>
    </row>
    <row r="109" spans="2:10" ht="32.1" customHeight="1" x14ac:dyDescent="0.3">
      <c r="B109" s="33"/>
      <c r="C109" s="33"/>
      <c r="D109" s="33"/>
      <c r="E109" s="52"/>
      <c r="F109" s="52"/>
      <c r="G109" s="27"/>
      <c r="H109" s="26"/>
      <c r="I109" s="96"/>
      <c r="J109" s="97"/>
    </row>
    <row r="110" spans="2:10" ht="32.1" customHeight="1" x14ac:dyDescent="0.3">
      <c r="E110" s="52"/>
      <c r="F110" s="52"/>
      <c r="G110" s="27"/>
      <c r="H110" s="26"/>
      <c r="I110" s="96"/>
      <c r="J110" s="97"/>
    </row>
    <row r="111" spans="2:10" ht="11.25" customHeight="1" x14ac:dyDescent="0.3">
      <c r="E111" s="52"/>
      <c r="F111" s="52"/>
      <c r="G111" s="27"/>
      <c r="H111" s="26"/>
      <c r="I111" s="47"/>
      <c r="J111" s="48"/>
    </row>
    <row r="112" spans="2:10" ht="31.5" customHeight="1" x14ac:dyDescent="0.3">
      <c r="E112" s="52"/>
      <c r="F112" s="52"/>
      <c r="G112" s="27"/>
      <c r="H112" s="26"/>
      <c r="I112" s="47"/>
      <c r="J112" s="48"/>
    </row>
    <row r="113" spans="2:10" ht="32.1" customHeight="1" x14ac:dyDescent="0.3">
      <c r="E113" s="52"/>
      <c r="F113" s="52"/>
      <c r="G113" s="27"/>
      <c r="H113" s="26"/>
      <c r="I113" s="47"/>
      <c r="J113" s="48"/>
    </row>
    <row r="114" spans="2:10" s="33" customFormat="1" ht="32.1" customHeight="1" x14ac:dyDescent="0.3">
      <c r="B114" s="19"/>
      <c r="C114" s="19"/>
      <c r="D114" s="19"/>
      <c r="E114" s="52"/>
      <c r="F114" s="52"/>
      <c r="G114" s="25"/>
      <c r="H114" s="26"/>
      <c r="I114" s="96"/>
      <c r="J114" s="97"/>
    </row>
    <row r="115" spans="2:10" s="33" customFormat="1" ht="32.1" customHeight="1" x14ac:dyDescent="0.3">
      <c r="B115" s="19"/>
      <c r="C115" s="19"/>
      <c r="D115" s="19"/>
      <c r="E115" s="52"/>
      <c r="F115" s="52"/>
      <c r="G115" s="25"/>
      <c r="H115" s="26"/>
      <c r="I115" s="47"/>
      <c r="J115" s="48"/>
    </row>
    <row r="116" spans="2:10" ht="24.95" customHeight="1" x14ac:dyDescent="0.25">
      <c r="E116" s="84"/>
      <c r="F116" s="84"/>
      <c r="G116" s="28"/>
      <c r="H116" s="29"/>
      <c r="I116" s="85"/>
      <c r="J116" s="85"/>
    </row>
    <row r="117" spans="2:10" ht="24.95" customHeight="1" x14ac:dyDescent="0.25">
      <c r="E117" s="84"/>
      <c r="F117" s="84"/>
      <c r="G117" s="28"/>
      <c r="H117" s="29"/>
      <c r="I117" s="85"/>
      <c r="J117" s="85"/>
    </row>
    <row r="118" spans="2:10" ht="24.95" customHeight="1" x14ac:dyDescent="0.25">
      <c r="E118" s="84"/>
      <c r="F118" s="84"/>
      <c r="G118" s="28"/>
      <c r="H118" s="29"/>
      <c r="I118" s="85"/>
      <c r="J118" s="85"/>
    </row>
    <row r="119" spans="2:10" ht="42" customHeight="1" x14ac:dyDescent="0.25">
      <c r="E119" s="45"/>
      <c r="F119" s="45"/>
      <c r="G119" s="28"/>
      <c r="H119" s="29"/>
      <c r="I119" s="46"/>
      <c r="J119" s="46"/>
    </row>
    <row r="120" spans="2:10" ht="24.95" customHeight="1" x14ac:dyDescent="0.25">
      <c r="E120" s="84"/>
      <c r="F120" s="84"/>
      <c r="G120" s="28"/>
      <c r="H120" s="29"/>
      <c r="I120" s="85"/>
      <c r="J120" s="85"/>
    </row>
    <row r="121" spans="2:10" ht="24.95" customHeight="1" x14ac:dyDescent="0.25">
      <c r="E121" s="84"/>
      <c r="F121" s="84"/>
      <c r="G121" s="28"/>
      <c r="H121" s="29"/>
      <c r="I121" s="85"/>
      <c r="J121" s="85"/>
    </row>
    <row r="122" spans="2:10" ht="42" customHeight="1" x14ac:dyDescent="0.25">
      <c r="E122" s="45"/>
      <c r="F122" s="45"/>
      <c r="G122" s="28"/>
      <c r="H122" s="29"/>
      <c r="I122" s="46"/>
      <c r="J122" s="46"/>
    </row>
    <row r="123" spans="2:10" ht="24.95" customHeight="1" x14ac:dyDescent="0.25">
      <c r="E123" s="84"/>
      <c r="F123" s="84"/>
      <c r="G123" s="28"/>
      <c r="H123" s="29"/>
      <c r="I123" s="85"/>
      <c r="J123" s="85"/>
    </row>
    <row r="124" spans="2:10" ht="24.95" customHeight="1" x14ac:dyDescent="0.25">
      <c r="E124" s="84"/>
      <c r="F124" s="84"/>
      <c r="G124" s="28"/>
      <c r="H124" s="29"/>
      <c r="I124" s="85"/>
      <c r="J124" s="85"/>
    </row>
    <row r="125" spans="2:10" ht="42" customHeight="1" x14ac:dyDescent="0.25">
      <c r="E125" s="45"/>
      <c r="F125" s="45"/>
      <c r="G125" s="28"/>
      <c r="H125" s="29"/>
      <c r="I125" s="46"/>
      <c r="J125" s="46"/>
    </row>
    <row r="126" spans="2:10" ht="24.95" customHeight="1" x14ac:dyDescent="0.25">
      <c r="E126" s="84"/>
      <c r="F126" s="84"/>
      <c r="G126" s="28"/>
      <c r="H126" s="29"/>
      <c r="I126" s="85"/>
      <c r="J126" s="85"/>
    </row>
    <row r="127" spans="2:10" ht="24.95" customHeight="1" x14ac:dyDescent="0.25">
      <c r="E127" s="84"/>
      <c r="F127" s="84"/>
      <c r="G127" s="28"/>
      <c r="H127" s="29"/>
      <c r="I127" s="85"/>
      <c r="J127" s="85"/>
    </row>
    <row r="129" spans="2:10" ht="42" customHeight="1" x14ac:dyDescent="0.25">
      <c r="E129" s="45"/>
      <c r="F129" s="45"/>
      <c r="G129" s="28"/>
      <c r="H129" s="29"/>
      <c r="I129" s="46"/>
      <c r="J129" s="46"/>
    </row>
    <row r="130" spans="2:10" x14ac:dyDescent="0.25">
      <c r="B130" s="19" t="s">
        <v>19</v>
      </c>
    </row>
    <row r="132" spans="2:10" x14ac:dyDescent="0.25">
      <c r="J132" s="21"/>
    </row>
    <row r="134" spans="2:10" x14ac:dyDescent="0.25">
      <c r="E134" s="20"/>
    </row>
    <row r="136" spans="2:10" ht="12" customHeight="1" x14ac:dyDescent="0.25">
      <c r="C136" s="20"/>
    </row>
    <row r="137" spans="2:10" x14ac:dyDescent="0.25">
      <c r="E137" s="20"/>
    </row>
    <row r="138" spans="2:10" x14ac:dyDescent="0.25">
      <c r="E138" s="20"/>
    </row>
    <row r="139" spans="2:10" x14ac:dyDescent="0.25">
      <c r="C139" s="30"/>
      <c r="E139" s="30"/>
      <c r="H139" s="30"/>
    </row>
    <row r="140" spans="2:10" ht="12" customHeight="1" x14ac:dyDescent="0.25">
      <c r="E140" s="30"/>
    </row>
    <row r="142" spans="2:10" ht="12" customHeight="1" x14ac:dyDescent="0.25">
      <c r="E142" s="20"/>
    </row>
  </sheetData>
  <sheetProtection algorithmName="SHA-512" hashValue="mKZYB4ImGnGCcS01P+BncxtQZYbkrev3vq9ErvQ11Vj+w8edoaXTGIE9RorG9NOzbyfSP4wFkoLVSHTmodYGHQ==" saltValue="Fy/xBGO1aOx11o7SXzIuwg==" spinCount="100000" sheet="1" objects="1" scenarios="1"/>
  <mergeCells count="122">
    <mergeCell ref="D16:F16"/>
    <mergeCell ref="D22:F22"/>
    <mergeCell ref="D24:F24"/>
    <mergeCell ref="D25:F25"/>
    <mergeCell ref="D26:F26"/>
    <mergeCell ref="D27:F27"/>
    <mergeCell ref="D30:F30"/>
    <mergeCell ref="C23:J23"/>
    <mergeCell ref="D28:F28"/>
    <mergeCell ref="D29:F29"/>
    <mergeCell ref="D42:F42"/>
    <mergeCell ref="D45:F45"/>
    <mergeCell ref="D52:F52"/>
    <mergeCell ref="C38:J38"/>
    <mergeCell ref="D43:F43"/>
    <mergeCell ref="C53:J53"/>
    <mergeCell ref="G37:J37"/>
    <mergeCell ref="G52:J52"/>
    <mergeCell ref="G68:J68"/>
    <mergeCell ref="D60:F60"/>
    <mergeCell ref="D44:F44"/>
    <mergeCell ref="D58:F58"/>
    <mergeCell ref="D59:F59"/>
    <mergeCell ref="D61:F61"/>
    <mergeCell ref="C5:J5"/>
    <mergeCell ref="E7:H8"/>
    <mergeCell ref="E11:G11"/>
    <mergeCell ref="E13:G13"/>
    <mergeCell ref="E14:F14"/>
    <mergeCell ref="D96:F96"/>
    <mergeCell ref="I114:J114"/>
    <mergeCell ref="E116:F116"/>
    <mergeCell ref="I116:J116"/>
    <mergeCell ref="E103:J103"/>
    <mergeCell ref="E106:F106"/>
    <mergeCell ref="D77:F77"/>
    <mergeCell ref="I106:J106"/>
    <mergeCell ref="E107:F107"/>
    <mergeCell ref="I107:J107"/>
    <mergeCell ref="E108:F108"/>
    <mergeCell ref="I108:J108"/>
    <mergeCell ref="I109:J109"/>
    <mergeCell ref="I110:J110"/>
    <mergeCell ref="D98:F98"/>
    <mergeCell ref="D37:F37"/>
    <mergeCell ref="D39:F39"/>
    <mergeCell ref="D40:F40"/>
    <mergeCell ref="D41:F41"/>
    <mergeCell ref="E117:F117"/>
    <mergeCell ref="I117:J117"/>
    <mergeCell ref="E118:F118"/>
    <mergeCell ref="I118:J118"/>
    <mergeCell ref="G88:J88"/>
    <mergeCell ref="D78:F78"/>
    <mergeCell ref="D88:F88"/>
    <mergeCell ref="D68:F68"/>
    <mergeCell ref="C69:J69"/>
    <mergeCell ref="E127:F127"/>
    <mergeCell ref="I127:J127"/>
    <mergeCell ref="E126:F126"/>
    <mergeCell ref="I126:J126"/>
    <mergeCell ref="E124:F124"/>
    <mergeCell ref="I124:J124"/>
    <mergeCell ref="E123:F123"/>
    <mergeCell ref="I123:J123"/>
    <mergeCell ref="E120:F120"/>
    <mergeCell ref="I120:J120"/>
    <mergeCell ref="E121:F121"/>
    <mergeCell ref="I121:J121"/>
    <mergeCell ref="D66:F66"/>
    <mergeCell ref="G96:J96"/>
    <mergeCell ref="D81:F81"/>
    <mergeCell ref="D54:F54"/>
    <mergeCell ref="D56:F56"/>
    <mergeCell ref="D57:F57"/>
    <mergeCell ref="D74:F74"/>
    <mergeCell ref="D71:F71"/>
    <mergeCell ref="D55:F55"/>
    <mergeCell ref="D76:F76"/>
    <mergeCell ref="D79:F79"/>
    <mergeCell ref="D67:F67"/>
    <mergeCell ref="G98:J98"/>
    <mergeCell ref="C89:J89"/>
    <mergeCell ref="D91:F91"/>
    <mergeCell ref="D92:F92"/>
    <mergeCell ref="D93:F93"/>
    <mergeCell ref="D95:F95"/>
    <mergeCell ref="C97:J97"/>
    <mergeCell ref="D82:F82"/>
    <mergeCell ref="D84:F84"/>
    <mergeCell ref="D94:F94"/>
    <mergeCell ref="D83:F83"/>
    <mergeCell ref="D85:F85"/>
    <mergeCell ref="D86:F86"/>
    <mergeCell ref="D87:F87"/>
    <mergeCell ref="D90:F90"/>
    <mergeCell ref="G79:G87"/>
    <mergeCell ref="G90:G95"/>
    <mergeCell ref="D32:F32"/>
    <mergeCell ref="D34:F34"/>
    <mergeCell ref="D35:F35"/>
    <mergeCell ref="D36:F36"/>
    <mergeCell ref="G28:G36"/>
    <mergeCell ref="G43:G51"/>
    <mergeCell ref="G60:G67"/>
    <mergeCell ref="D80:F80"/>
    <mergeCell ref="D31:F31"/>
    <mergeCell ref="D46:F46"/>
    <mergeCell ref="D62:F62"/>
    <mergeCell ref="D33:F33"/>
    <mergeCell ref="D48:F48"/>
    <mergeCell ref="D64:F64"/>
    <mergeCell ref="D49:F49"/>
    <mergeCell ref="D50:F50"/>
    <mergeCell ref="D51:F51"/>
    <mergeCell ref="D70:F70"/>
    <mergeCell ref="D72:F72"/>
    <mergeCell ref="D73:F73"/>
    <mergeCell ref="D75:F75"/>
    <mergeCell ref="D47:F47"/>
    <mergeCell ref="D63:F63"/>
    <mergeCell ref="D65:F65"/>
  </mergeCells>
  <pageMargins left="0.39374999999999999" right="0.39374999999999999" top="0.39374999999999999" bottom="0.39374999999999999" header="0" footer="0"/>
  <pageSetup paperSize="9" scale="78" fitToHeight="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vykaz_vymer</vt:lpstr>
      <vt:lpstr>vykaz_vymer!Názvy_tisku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Bc. Petr Šámal</cp:lastModifiedBy>
  <cp:lastPrinted>2022-09-27T06:28:37Z</cp:lastPrinted>
  <dcterms:created xsi:type="dcterms:W3CDTF">2019-08-14T10:44:48Z</dcterms:created>
  <dcterms:modified xsi:type="dcterms:W3CDTF">2022-09-27T06:30:26Z</dcterms:modified>
</cp:coreProperties>
</file>