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8295" firstSheet="5" activeTab="13"/>
  </bookViews>
  <sheets>
    <sheet name="rekapitulace" sheetId="1" r:id="rId1"/>
    <sheet name="budova A (1.A)" sheetId="2" r:id="rId2"/>
    <sheet name="budova A (1.B)" sheetId="3" r:id="rId3"/>
    <sheet name="budova A1 (15)" sheetId="4" r:id="rId4"/>
    <sheet name="budova A2 (knihovna)" sheetId="5" r:id="rId5"/>
    <sheet name="budova A (7.C)" sheetId="6" r:id="rId6"/>
    <sheet name="budova C (6.C)" sheetId="7" r:id="rId7"/>
    <sheet name="budova C (2.A)" sheetId="8" r:id="rId8"/>
    <sheet name="budova C - schodiště  " sheetId="9" r:id="rId9"/>
    <sheet name="budova E (6.B)" sheetId="10" r:id="rId10"/>
    <sheet name="budova H (3.A)" sheetId="11" r:id="rId11"/>
    <sheet name="budova H (3.B)" sheetId="12" r:id="rId12"/>
    <sheet name="budova G(4.B)" sheetId="13" r:id="rId13"/>
    <sheet name="budova R (9)" sheetId="14" r:id="rId14"/>
  </sheets>
  <definedNames>
    <definedName name="_xlnm.Print_Area" localSheetId="0">'rekapitulace'!$A$1:$F$79</definedName>
  </definedNames>
  <calcPr fullCalcOnLoad="1"/>
</workbook>
</file>

<file path=xl/sharedStrings.xml><?xml version="1.0" encoding="utf-8"?>
<sst xmlns="http://schemas.openxmlformats.org/spreadsheetml/2006/main" count="574" uniqueCount="81">
  <si>
    <t>Název položky</t>
  </si>
  <si>
    <t>MJ</t>
  </si>
  <si>
    <t>množství</t>
  </si>
  <si>
    <t>cena / MJ</t>
  </si>
  <si>
    <t>celkem (Kč)</t>
  </si>
  <si>
    <t>m2</t>
  </si>
  <si>
    <t>Nátěr olejového soklu</t>
  </si>
  <si>
    <t>Malby</t>
  </si>
  <si>
    <t>Penetrace stěn a stropů</t>
  </si>
  <si>
    <t>Příplatek za ztížené podmínky na schodišti</t>
  </si>
  <si>
    <t>Oprava stěn a ostění omítkou ze SMS v ploše 0% ploch</t>
  </si>
  <si>
    <t>Oprava stěn a ostění otvorů sádrovou stěrkou  v ploše15 % ploch</t>
  </si>
  <si>
    <t>Oprava stěn a ostění otvorů sádrovou stěrkou  v ploše10 % ploch</t>
  </si>
  <si>
    <t>Nátěry - sokl</t>
  </si>
  <si>
    <t>Obroušení původního nátěru</t>
  </si>
  <si>
    <t>Tmelení a broušení</t>
  </si>
  <si>
    <t>Nátěr základní barvou</t>
  </si>
  <si>
    <t xml:space="preserve">2x Nátěr emailovou barvou </t>
  </si>
  <si>
    <t>Celkem (Nátěry - sokl)</t>
  </si>
  <si>
    <t>Celkem (Malby)</t>
  </si>
  <si>
    <t>Celkem</t>
  </si>
  <si>
    <t>Penetrace podkladu pod olejové nátěry</t>
  </si>
  <si>
    <t>Příplatek za nátěr barevný -3 pastelové odstíny barvy</t>
  </si>
  <si>
    <t>Zakrývání podlah ,výplní otvodů a obkladů folií</t>
  </si>
  <si>
    <t>Malba směsí tekutou 2x, 1barva, místnosti vhodná i na sádrokarton (např.DUFA P 100) - bílé barvy</t>
  </si>
  <si>
    <t>Budova C - schodiště</t>
  </si>
  <si>
    <t>Budova A (1.B)</t>
  </si>
  <si>
    <t>Označení</t>
  </si>
  <si>
    <t>Celkem (bez DPH)</t>
  </si>
  <si>
    <t>Cena (bez DPH)</t>
  </si>
  <si>
    <t>Cena celkem (bez DPH)</t>
  </si>
  <si>
    <t>DPH (21%)</t>
  </si>
  <si>
    <t>Celekm (bez DPH)</t>
  </si>
  <si>
    <t>Celekm s DPH</t>
  </si>
  <si>
    <t>Budova A (1.A)</t>
  </si>
  <si>
    <t>REKAPITULACE</t>
  </si>
  <si>
    <t>Budova A (7.C)</t>
  </si>
  <si>
    <t>Budova C (6.C)</t>
  </si>
  <si>
    <t>Budova A1 (15)</t>
  </si>
  <si>
    <t>Budova C (2.A)</t>
  </si>
  <si>
    <t>Budova E (6.B)</t>
  </si>
  <si>
    <t>Budova H (3.A)</t>
  </si>
  <si>
    <t>Budova H (3.B)</t>
  </si>
  <si>
    <t>Nátěry - dveře</t>
  </si>
  <si>
    <t>ks</t>
  </si>
  <si>
    <t>Oprava stěn a ostění omítkou ze SMS v ploše 10% ploch</t>
  </si>
  <si>
    <t>Oprava stěn a ostění otvorů sádrovou stěrkou  v ploše 10 % ploch</t>
  </si>
  <si>
    <t>Oprava stěn a ostění omítkou ze SMS v ploše 5% ploch</t>
  </si>
  <si>
    <t>Oprava stěn a ostění otvorů sádrovou stěrkou  v ploše 15 % ploch</t>
  </si>
  <si>
    <t>Oprava stěn a ostění otvorů sádrovou stěrkou  v ploše25 % ploch</t>
  </si>
  <si>
    <t>Oprava stěn a ostění otvorů sádrovou stěrkou  v ploše 20 % ploch</t>
  </si>
  <si>
    <t>Oprava stěn a ostění omítkou ze SMS v ploše 25% ploch</t>
  </si>
  <si>
    <t>Oprava stěn a ostění otvorů sádrovou stěrkou  v ploše 25 % ploch</t>
  </si>
  <si>
    <t xml:space="preserve">Nátěry - dveře </t>
  </si>
  <si>
    <t xml:space="preserve">Nátěry  - dveře </t>
  </si>
  <si>
    <t>Nátěry - zárubně kovové (do šířky 90 cm)</t>
  </si>
  <si>
    <t>Nátěry - zárubně kovové (nad šířku 90 cm)</t>
  </si>
  <si>
    <t xml:space="preserve">Nátěry - zárubně dřevěné profilované </t>
  </si>
  <si>
    <t>Nátěry - zárubně dřevěné profilované</t>
  </si>
  <si>
    <t>Nátěry - zárubně kovové ( do šířky 90 cm)</t>
  </si>
  <si>
    <t>Nátěry - zárubně kovové ( nad šířku 90 cm)</t>
  </si>
  <si>
    <t>Nátěry - zárubně kovové (šířka do 90 cm)</t>
  </si>
  <si>
    <t>Nátěry - zárubně kovové  (do šířky 90 cm)</t>
  </si>
  <si>
    <t>Celkem (Nátěry - zárubně kovové do šířky 90 cm)</t>
  </si>
  <si>
    <t xml:space="preserve">Celkem </t>
  </si>
  <si>
    <t>Nátěry  - zárubně kovové (do šířky 90 cm)</t>
  </si>
  <si>
    <t>Nátěry  - zárubně kovové (nad šířku 90 cm)</t>
  </si>
  <si>
    <t>Budova G (4.B)</t>
  </si>
  <si>
    <t>Budova R (9)</t>
  </si>
  <si>
    <t>Budova A - oddělení 1.A</t>
  </si>
  <si>
    <t>Budova A - oddělení 1.B</t>
  </si>
  <si>
    <t>Budova A1 - oddělení 15</t>
  </si>
  <si>
    <t>Budova A - oddělení 7.C</t>
  </si>
  <si>
    <t>Budova C - oddělení 2.A</t>
  </si>
  <si>
    <t>Budova E - oddělení 6.B</t>
  </si>
  <si>
    <t>Budova H - oddělení 3.A</t>
  </si>
  <si>
    <t>Budova H - oddělení 3.B</t>
  </si>
  <si>
    <t>Budova G - oddělení 4.B</t>
  </si>
  <si>
    <t>Budova R - oddělení 9</t>
  </si>
  <si>
    <t>Budova C - oddělení 6.C</t>
  </si>
  <si>
    <t>Budova A2 - knihovna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</si>
</sst>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47" applyNumberFormat="1" applyFont="1" applyFill="1" applyBorder="1" applyAlignment="1" applyProtection="1">
      <alignment horizontal="center" vertical="center"/>
      <protection locked="0"/>
    </xf>
    <xf numFmtId="4" fontId="5" fillId="0" borderId="10" xfId="47" applyNumberFormat="1" applyFont="1" applyFill="1" applyBorder="1" applyAlignment="1" applyProtection="1">
      <alignment horizontal="center" vertical="center"/>
      <protection locked="0"/>
    </xf>
    <xf numFmtId="0" fontId="5" fillId="33" borderId="10" xfId="47" applyNumberFormat="1" applyFont="1" applyFill="1" applyBorder="1" applyAlignment="1" applyProtection="1">
      <alignment horizontal="center" vertical="center"/>
      <protection locked="0"/>
    </xf>
    <xf numFmtId="4" fontId="5" fillId="0" borderId="10" xfId="47" applyNumberFormat="1" applyFont="1" applyBorder="1" applyAlignment="1" applyProtection="1">
      <alignment horizontal="center" vertical="center"/>
      <protection locked="0"/>
    </xf>
    <xf numFmtId="0" fontId="5" fillId="0" borderId="11" xfId="47" applyFont="1" applyBorder="1" applyAlignment="1" applyProtection="1">
      <alignment vertical="center" wrapText="1"/>
      <protection locked="0"/>
    </xf>
    <xf numFmtId="4" fontId="5" fillId="33" borderId="10" xfId="47" applyNumberFormat="1" applyFont="1" applyFill="1" applyBorder="1" applyAlignment="1" applyProtection="1">
      <alignment horizontal="right" vertical="center"/>
      <protection locked="0"/>
    </xf>
    <xf numFmtId="4" fontId="5" fillId="0" borderId="12" xfId="47" applyNumberFormat="1" applyFont="1" applyBorder="1" applyAlignment="1" applyProtection="1">
      <alignment vertical="center"/>
      <protection locked="0"/>
    </xf>
    <xf numFmtId="4" fontId="5" fillId="0" borderId="10" xfId="47" applyNumberFormat="1" applyFont="1" applyBorder="1" applyAlignment="1" applyProtection="1">
      <alignment horizontal="right" vertical="center"/>
      <protection locked="0"/>
    </xf>
    <xf numFmtId="0" fontId="5" fillId="0" borderId="11" xfId="47" applyFont="1" applyFill="1" applyBorder="1" applyAlignment="1" applyProtection="1">
      <alignment vertical="center"/>
      <protection locked="0"/>
    </xf>
    <xf numFmtId="0" fontId="5" fillId="0" borderId="12" xfId="47" applyNumberFormat="1" applyFont="1" applyFill="1" applyBorder="1" applyAlignment="1" applyProtection="1">
      <alignment vertical="center"/>
      <protection locked="0"/>
    </xf>
    <xf numFmtId="4" fontId="5" fillId="0" borderId="10" xfId="47" applyNumberFormat="1" applyFont="1" applyFill="1" applyBorder="1" applyAlignment="1" applyProtection="1">
      <alignment horizontal="right" vertical="center"/>
      <protection locked="0"/>
    </xf>
    <xf numFmtId="4" fontId="6" fillId="0" borderId="12" xfId="47" applyNumberFormat="1" applyFont="1" applyFill="1" applyBorder="1" applyAlignment="1" applyProtection="1">
      <alignment vertical="center"/>
      <protection locked="0"/>
    </xf>
    <xf numFmtId="0" fontId="4" fillId="0" borderId="11" xfId="47" applyFont="1" applyFill="1" applyBorder="1" applyAlignment="1" applyProtection="1">
      <alignment horizontal="center" vertical="center"/>
      <protection locked="0"/>
    </xf>
    <xf numFmtId="0" fontId="4" fillId="0" borderId="10" xfId="47" applyFont="1" applyFill="1" applyBorder="1" applyAlignment="1" applyProtection="1">
      <alignment horizontal="center" vertical="center"/>
      <protection locked="0"/>
    </xf>
    <xf numFmtId="0" fontId="4" fillId="0" borderId="10" xfId="47" applyNumberFormat="1" applyFont="1" applyFill="1" applyBorder="1" applyAlignment="1" applyProtection="1">
      <alignment horizontal="center" vertical="center"/>
      <protection locked="0"/>
    </xf>
    <xf numFmtId="0" fontId="4" fillId="0" borderId="12" xfId="47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5" fillId="33" borderId="10" xfId="47" applyNumberFormat="1" applyFont="1" applyFill="1" applyBorder="1" applyAlignment="1" applyProtection="1">
      <alignment horizontal="center" vertical="center"/>
      <protection locked="0"/>
    </xf>
    <xf numFmtId="2" fontId="4" fillId="0" borderId="12" xfId="47" applyNumberFormat="1" applyFont="1" applyFill="1" applyBorder="1" applyAlignment="1" applyProtection="1">
      <alignment horizontal="center" vertical="center"/>
      <protection locked="0"/>
    </xf>
    <xf numFmtId="2" fontId="5" fillId="0" borderId="12" xfId="47" applyNumberFormat="1" applyFont="1" applyBorder="1" applyAlignment="1" applyProtection="1">
      <alignment vertical="center"/>
      <protection locked="0"/>
    </xf>
    <xf numFmtId="2" fontId="5" fillId="0" borderId="12" xfId="47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2" fontId="4" fillId="0" borderId="10" xfId="47" applyNumberFormat="1" applyFont="1" applyFill="1" applyBorder="1" applyAlignment="1" applyProtection="1">
      <alignment horizontal="center" vertical="center"/>
      <protection locked="0"/>
    </xf>
    <xf numFmtId="2" fontId="5" fillId="0" borderId="10" xfId="47" applyNumberFormat="1" applyFont="1" applyBorder="1" applyAlignment="1" applyProtection="1">
      <alignment horizontal="center" vertical="center"/>
      <protection locked="0"/>
    </xf>
    <xf numFmtId="2" fontId="5" fillId="0" borderId="10" xfId="47" applyNumberFormat="1" applyFont="1" applyFill="1" applyBorder="1" applyAlignment="1" applyProtection="1">
      <alignment horizontal="center" vertical="center"/>
      <protection locked="0"/>
    </xf>
    <xf numFmtId="2" fontId="4" fillId="0" borderId="11" xfId="47" applyNumberFormat="1" applyFont="1" applyFill="1" applyBorder="1" applyAlignment="1" applyProtection="1">
      <alignment horizontal="center" vertical="center"/>
      <protection locked="0"/>
    </xf>
    <xf numFmtId="2" fontId="5" fillId="0" borderId="11" xfId="47" applyNumberFormat="1" applyFont="1" applyBorder="1" applyAlignment="1" applyProtection="1">
      <alignment vertical="center" wrapText="1"/>
      <protection locked="0"/>
    </xf>
    <xf numFmtId="2" fontId="5" fillId="0" borderId="11" xfId="47" applyNumberFormat="1" applyFont="1" applyFill="1" applyBorder="1" applyAlignment="1" applyProtection="1">
      <alignment vertical="center"/>
      <protection locked="0"/>
    </xf>
    <xf numFmtId="2" fontId="5" fillId="0" borderId="12" xfId="47" applyNumberFormat="1" applyFont="1" applyBorder="1" applyAlignment="1" applyProtection="1">
      <alignment vertical="center"/>
      <protection/>
    </xf>
    <xf numFmtId="2" fontId="7" fillId="0" borderId="10" xfId="0" applyNumberFormat="1" applyFont="1" applyFill="1" applyBorder="1" applyAlignment="1">
      <alignment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10" xfId="47" applyNumberFormat="1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Border="1" applyAlignment="1">
      <alignment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2" fontId="13" fillId="35" borderId="15" xfId="0" applyNumberFormat="1" applyFont="1" applyFill="1" applyBorder="1" applyAlignment="1">
      <alignment horizontal="center" vertical="center"/>
    </xf>
    <xf numFmtId="0" fontId="5" fillId="0" borderId="11" xfId="47" applyFont="1" applyFill="1" applyBorder="1" applyProtection="1">
      <alignment/>
      <protection locked="0"/>
    </xf>
    <xf numFmtId="0" fontId="5" fillId="0" borderId="11" xfId="47" applyFont="1" applyFill="1" applyBorder="1" applyAlignment="1" applyProtection="1">
      <alignment vertical="top"/>
      <protection locked="0"/>
    </xf>
    <xf numFmtId="2" fontId="0" fillId="0" borderId="16" xfId="0" applyNumberForma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9" fillId="0" borderId="19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" fontId="6" fillId="0" borderId="10" xfId="47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/>
    </xf>
    <xf numFmtId="2" fontId="4" fillId="0" borderId="0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" fontId="5" fillId="33" borderId="10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10" xfId="47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/>
    </xf>
    <xf numFmtId="4" fontId="5" fillId="33" borderId="10" xfId="47" applyNumberFormat="1" applyFont="1" applyFill="1" applyBorder="1" applyAlignment="1" applyProtection="1">
      <alignment horizontal="center"/>
      <protection locked="0"/>
    </xf>
    <xf numFmtId="4" fontId="5" fillId="0" borderId="10" xfId="47" applyNumberFormat="1" applyFont="1" applyBorder="1" applyAlignment="1" applyProtection="1">
      <alignment horizontal="center"/>
      <protection locked="0"/>
    </xf>
    <xf numFmtId="4" fontId="5" fillId="0" borderId="10" xfId="47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2" fontId="5" fillId="0" borderId="27" xfId="47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2" fontId="4" fillId="10" borderId="11" xfId="47" applyNumberFormat="1" applyFont="1" applyFill="1" applyBorder="1" applyAlignment="1" applyProtection="1">
      <alignment horizontal="center" vertical="center"/>
      <protection locked="0"/>
    </xf>
    <xf numFmtId="2" fontId="11" fillId="10" borderId="10" xfId="0" applyNumberFormat="1" applyFont="1" applyFill="1" applyBorder="1" applyAlignment="1">
      <alignment horizontal="center" vertical="center"/>
    </xf>
    <xf numFmtId="2" fontId="11" fillId="10" borderId="12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" fontId="6" fillId="0" borderId="11" xfId="47" applyNumberFormat="1" applyFont="1" applyBorder="1" applyAlignment="1" applyProtection="1">
      <alignment vertical="center" wrapText="1"/>
      <protection locked="0"/>
    </xf>
    <xf numFmtId="2" fontId="10" fillId="0" borderId="10" xfId="0" applyNumberFormat="1" applyFont="1" applyBorder="1" applyAlignment="1">
      <alignment vertical="center"/>
    </xf>
    <xf numFmtId="2" fontId="6" fillId="0" borderId="25" xfId="47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2" fontId="5" fillId="33" borderId="27" xfId="47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6" fillId="0" borderId="10" xfId="47" applyNumberFormat="1" applyFont="1" applyBorder="1" applyAlignment="1" applyProtection="1">
      <alignment horizontal="center" vertical="center"/>
      <protection locked="0"/>
    </xf>
    <xf numFmtId="2" fontId="7" fillId="0" borderId="12" xfId="0" applyNumberFormat="1" applyFont="1" applyBorder="1" applyAlignment="1">
      <alignment vertical="center"/>
    </xf>
    <xf numFmtId="2" fontId="6" fillId="0" borderId="10" xfId="47" applyNumberFormat="1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Border="1" applyAlignment="1">
      <alignment vertical="center"/>
    </xf>
    <xf numFmtId="0" fontId="4" fillId="10" borderId="20" xfId="47" applyFont="1" applyFill="1" applyBorder="1" applyAlignment="1" applyProtection="1">
      <alignment horizontal="center" vertical="center"/>
      <protection locked="0"/>
    </xf>
    <xf numFmtId="0" fontId="4" fillId="10" borderId="21" xfId="47" applyFont="1" applyFill="1" applyBorder="1" applyAlignment="1" applyProtection="1">
      <alignment horizontal="center" vertical="center"/>
      <protection locked="0"/>
    </xf>
    <xf numFmtId="0" fontId="4" fillId="10" borderId="22" xfId="47" applyFont="1" applyFill="1" applyBorder="1" applyAlignment="1" applyProtection="1">
      <alignment horizontal="center" vertical="center"/>
      <protection locked="0"/>
    </xf>
    <xf numFmtId="2" fontId="8" fillId="29" borderId="17" xfId="47" applyNumberFormat="1" applyFont="1" applyFill="1" applyBorder="1" applyAlignment="1" applyProtection="1">
      <alignment horizontal="left" vertical="center" wrapText="1"/>
      <protection locked="0"/>
    </xf>
    <xf numFmtId="2" fontId="9" fillId="29" borderId="18" xfId="0" applyNumberFormat="1" applyFont="1" applyFill="1" applyBorder="1" applyAlignment="1">
      <alignment horizontal="left" vertical="center"/>
    </xf>
    <xf numFmtId="2" fontId="8" fillId="29" borderId="18" xfId="47" applyNumberFormat="1" applyFont="1" applyFill="1" applyBorder="1" applyAlignment="1" applyProtection="1">
      <alignment horizontal="center" vertical="center"/>
      <protection locked="0"/>
    </xf>
    <xf numFmtId="2" fontId="9" fillId="29" borderId="19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4" fillId="10" borderId="11" xfId="47" applyNumberFormat="1" applyFont="1" applyFill="1" applyBorder="1" applyAlignment="1" applyProtection="1">
      <alignment horizontal="center"/>
      <protection locked="0"/>
    </xf>
    <xf numFmtId="2" fontId="11" fillId="10" borderId="10" xfId="0" applyNumberFormat="1" applyFont="1" applyFill="1" applyBorder="1" applyAlignment="1">
      <alignment horizontal="center"/>
    </xf>
    <xf numFmtId="2" fontId="11" fillId="10" borderId="12" xfId="0" applyNumberFormat="1" applyFont="1" applyFill="1" applyBorder="1" applyAlignment="1">
      <alignment horizontal="center"/>
    </xf>
    <xf numFmtId="2" fontId="6" fillId="0" borderId="10" xfId="47" applyNumberFormat="1" applyFont="1" applyBorder="1" applyAlignment="1" applyProtection="1">
      <alignment horizontal="center" vertical="center"/>
      <protection/>
    </xf>
    <xf numFmtId="2" fontId="10" fillId="0" borderId="12" xfId="0" applyNumberFormat="1" applyFont="1" applyBorder="1" applyAlignment="1" applyProtection="1">
      <alignment horizontal="center" vertical="center"/>
      <protection/>
    </xf>
    <xf numFmtId="2" fontId="4" fillId="10" borderId="20" xfId="47" applyNumberFormat="1" applyFont="1" applyFill="1" applyBorder="1" applyAlignment="1" applyProtection="1">
      <alignment horizontal="center" vertical="center"/>
      <protection locked="0"/>
    </xf>
    <xf numFmtId="2" fontId="4" fillId="10" borderId="21" xfId="47" applyNumberFormat="1" applyFont="1" applyFill="1" applyBorder="1" applyAlignment="1" applyProtection="1">
      <alignment horizontal="center" vertical="center"/>
      <protection locked="0"/>
    </xf>
    <xf numFmtId="2" fontId="4" fillId="10" borderId="22" xfId="47" applyNumberFormat="1" applyFont="1" applyFill="1" applyBorder="1" applyAlignment="1" applyProtection="1">
      <alignment horizontal="center" vertical="center"/>
      <protection locked="0"/>
    </xf>
    <xf numFmtId="49" fontId="5" fillId="0" borderId="27" xfId="47" applyNumberFormat="1" applyFont="1" applyBorder="1" applyAlignment="1" applyProtection="1">
      <alignment horizontal="center" vertical="center" shrinkToFit="1"/>
      <protection locked="0"/>
    </xf>
    <xf numFmtId="49" fontId="5" fillId="0" borderId="28" xfId="47" applyNumberFormat="1" applyFont="1" applyBorder="1" applyAlignment="1" applyProtection="1">
      <alignment horizontal="center" vertical="center" shrinkToFit="1"/>
      <protection locked="0"/>
    </xf>
    <xf numFmtId="49" fontId="5" fillId="0" borderId="29" xfId="47" applyNumberFormat="1" applyFont="1" applyBorder="1" applyAlignment="1" applyProtection="1">
      <alignment horizontal="center" vertical="center" shrinkToFit="1"/>
      <protection locked="0"/>
    </xf>
    <xf numFmtId="0" fontId="6" fillId="0" borderId="11" xfId="47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vertical="center"/>
    </xf>
    <xf numFmtId="4" fontId="10" fillId="0" borderId="25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6" fillId="0" borderId="10" xfId="47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/>
    </xf>
    <xf numFmtId="0" fontId="4" fillId="10" borderId="11" xfId="47" applyFont="1" applyFill="1" applyBorder="1" applyAlignment="1" applyProtection="1">
      <alignment horizontal="center" vertical="center"/>
      <protection locked="0"/>
    </xf>
    <xf numFmtId="0" fontId="11" fillId="10" borderId="10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5" fillId="33" borderId="27" xfId="47" applyFont="1" applyFill="1" applyBorder="1" applyAlignment="1" applyProtection="1">
      <alignment horizontal="center" vertical="center"/>
      <protection locked="0"/>
    </xf>
    <xf numFmtId="4" fontId="6" fillId="0" borderId="10" xfId="47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8" fillId="29" borderId="17" xfId="47" applyFont="1" applyFill="1" applyBorder="1" applyAlignment="1" applyProtection="1">
      <alignment horizontal="left" vertical="center" wrapText="1"/>
      <protection locked="0"/>
    </xf>
    <xf numFmtId="0" fontId="9" fillId="29" borderId="18" xfId="0" applyFont="1" applyFill="1" applyBorder="1" applyAlignment="1">
      <alignment horizontal="left" vertical="center"/>
    </xf>
    <xf numFmtId="4" fontId="8" fillId="29" borderId="18" xfId="47" applyNumberFormat="1" applyFont="1" applyFill="1" applyBorder="1" applyAlignment="1" applyProtection="1">
      <alignment horizontal="center" vertical="center"/>
      <protection locked="0"/>
    </xf>
    <xf numFmtId="0" fontId="9" fillId="29" borderId="1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10" borderId="11" xfId="47" applyFont="1" applyFill="1" applyBorder="1" applyAlignment="1" applyProtection="1">
      <alignment horizontal="center"/>
      <protection locked="0"/>
    </xf>
    <xf numFmtId="0" fontId="11" fillId="10" borderId="10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49" fontId="5" fillId="0" borderId="27" xfId="47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view="pageBreakPreview" zoomScaleSheetLayoutView="100" workbookViewId="0" topLeftCell="B1">
      <selection activeCell="M28" sqref="M28"/>
    </sheetView>
  </sheetViews>
  <sheetFormatPr defaultColWidth="9.140625" defaultRowHeight="15"/>
  <cols>
    <col min="2" max="2" width="36.57421875" style="0" customWidth="1"/>
    <col min="3" max="3" width="26.00390625" style="0" customWidth="1"/>
    <col min="4" max="4" width="21.28125" style="38" customWidth="1"/>
  </cols>
  <sheetData>
    <row r="1" spans="1:5" ht="21.75" customHeight="1">
      <c r="A1" s="18"/>
      <c r="B1" s="77" t="s">
        <v>35</v>
      </c>
      <c r="C1" s="78"/>
      <c r="D1" s="79"/>
      <c r="E1" s="18"/>
    </row>
    <row r="2" spans="1:5" ht="15.75" thickBot="1">
      <c r="A2" s="18"/>
      <c r="B2" s="18"/>
      <c r="C2" s="18"/>
      <c r="D2" s="37"/>
      <c r="E2" s="18"/>
    </row>
    <row r="3" spans="1:5" ht="21.75" customHeight="1">
      <c r="A3" s="18"/>
      <c r="B3" s="41" t="s">
        <v>27</v>
      </c>
      <c r="C3" s="42" t="s">
        <v>29</v>
      </c>
      <c r="D3" s="43" t="s">
        <v>30</v>
      </c>
      <c r="E3" s="21"/>
    </row>
    <row r="4" spans="1:5" ht="15">
      <c r="A4" s="18"/>
      <c r="B4" s="74" t="s">
        <v>34</v>
      </c>
      <c r="C4" s="75"/>
      <c r="D4" s="76"/>
      <c r="E4" s="21"/>
    </row>
    <row r="5" spans="1:5" ht="15">
      <c r="A5" s="19"/>
      <c r="B5" s="44" t="s">
        <v>13</v>
      </c>
      <c r="C5" s="22">
        <f>'budova A (1.A)'!$D$9</f>
        <v>0</v>
      </c>
      <c r="D5" s="71">
        <f>'budova A (1.A)'!D40:E40</f>
        <v>0</v>
      </c>
      <c r="E5" s="21"/>
    </row>
    <row r="6" spans="1:5" ht="15">
      <c r="A6" s="19"/>
      <c r="B6" s="44" t="s">
        <v>54</v>
      </c>
      <c r="C6" s="36">
        <f>'budova A (1.A)'!$D$15</f>
        <v>0</v>
      </c>
      <c r="D6" s="72"/>
      <c r="E6" s="21"/>
    </row>
    <row r="7" spans="1:5" ht="15">
      <c r="A7" s="19"/>
      <c r="B7" s="44" t="s">
        <v>65</v>
      </c>
      <c r="C7" s="36">
        <f>'budova A (1.A)'!$D$21</f>
        <v>0</v>
      </c>
      <c r="D7" s="72"/>
      <c r="E7" s="21"/>
    </row>
    <row r="8" spans="1:5" ht="15">
      <c r="A8" s="19"/>
      <c r="B8" s="44" t="s">
        <v>66</v>
      </c>
      <c r="C8" s="36">
        <f>'budova A (1.A)'!$D$27</f>
        <v>0</v>
      </c>
      <c r="D8" s="72"/>
      <c r="E8" s="21"/>
    </row>
    <row r="9" spans="1:5" ht="15">
      <c r="A9" s="19"/>
      <c r="B9" s="44" t="s">
        <v>58</v>
      </c>
      <c r="C9" s="36">
        <f>'budova A (1.A)'!$D$33</f>
        <v>0</v>
      </c>
      <c r="D9" s="72"/>
      <c r="E9" s="21"/>
    </row>
    <row r="10" spans="1:5" ht="15">
      <c r="A10" s="19"/>
      <c r="B10" s="45" t="s">
        <v>7</v>
      </c>
      <c r="C10" s="22">
        <f>'budova A (1.A)'!$D$39</f>
        <v>0</v>
      </c>
      <c r="D10" s="73"/>
      <c r="E10" s="21"/>
    </row>
    <row r="11" spans="1:5" ht="15">
      <c r="A11" s="20"/>
      <c r="B11" s="67" t="s">
        <v>26</v>
      </c>
      <c r="C11" s="68"/>
      <c r="D11" s="69"/>
      <c r="E11" s="21"/>
    </row>
    <row r="12" spans="1:5" ht="15">
      <c r="A12" s="20"/>
      <c r="B12" s="44" t="s">
        <v>13</v>
      </c>
      <c r="C12" s="22">
        <f>'budova A (1.B)'!D10</f>
        <v>0</v>
      </c>
      <c r="D12" s="71">
        <f>'budova A (1.B)'!E10</f>
        <v>0</v>
      </c>
      <c r="E12" s="21"/>
    </row>
    <row r="13" spans="1:5" ht="15">
      <c r="A13" s="20"/>
      <c r="B13" s="44" t="s">
        <v>54</v>
      </c>
      <c r="C13" s="22">
        <f>'budova A (1.B)'!D16</f>
        <v>0</v>
      </c>
      <c r="D13" s="72"/>
      <c r="E13" s="21"/>
    </row>
    <row r="14" spans="1:5" ht="15">
      <c r="A14" s="20"/>
      <c r="B14" s="44" t="s">
        <v>65</v>
      </c>
      <c r="C14" s="22">
        <f>'budova A (1.B)'!$D$22</f>
        <v>0</v>
      </c>
      <c r="D14" s="72"/>
      <c r="E14" s="21"/>
    </row>
    <row r="15" spans="1:5" ht="15">
      <c r="A15" s="20"/>
      <c r="B15" s="44" t="s">
        <v>66</v>
      </c>
      <c r="C15" s="22">
        <f>'budova A (1.B)'!$D$28</f>
        <v>0</v>
      </c>
      <c r="D15" s="72"/>
      <c r="E15" s="21"/>
    </row>
    <row r="16" spans="1:5" ht="15">
      <c r="A16" s="20"/>
      <c r="B16" s="44" t="s">
        <v>58</v>
      </c>
      <c r="C16" s="22">
        <f>'budova A (1.A)'!$D$33</f>
        <v>0</v>
      </c>
      <c r="D16" s="72"/>
      <c r="E16" s="21"/>
    </row>
    <row r="17" spans="1:5" ht="15">
      <c r="A17" s="20"/>
      <c r="B17" s="45" t="s">
        <v>7</v>
      </c>
      <c r="C17" s="22">
        <f>'budova A (1.B)'!D40</f>
        <v>0</v>
      </c>
      <c r="D17" s="73"/>
      <c r="E17" s="21"/>
    </row>
    <row r="18" spans="1:5" ht="15">
      <c r="A18" s="20"/>
      <c r="B18" s="67" t="s">
        <v>38</v>
      </c>
      <c r="C18" s="68"/>
      <c r="D18" s="69"/>
      <c r="E18" s="21"/>
    </row>
    <row r="19" spans="1:5" ht="15">
      <c r="A19" s="20"/>
      <c r="B19" s="44" t="s">
        <v>13</v>
      </c>
      <c r="C19" s="22">
        <f>'budova A1 (15)'!D9</f>
        <v>0</v>
      </c>
      <c r="D19" s="71">
        <f>'budova A1 (15)'!E9</f>
        <v>0</v>
      </c>
      <c r="E19" s="21"/>
    </row>
    <row r="20" spans="1:5" ht="15">
      <c r="A20" s="20"/>
      <c r="B20" s="44" t="s">
        <v>54</v>
      </c>
      <c r="C20" s="22">
        <f>'budova A1 (15)'!D15</f>
        <v>0</v>
      </c>
      <c r="D20" s="72"/>
      <c r="E20" s="21"/>
    </row>
    <row r="21" spans="1:5" ht="15">
      <c r="A21" s="20"/>
      <c r="B21" s="44" t="s">
        <v>65</v>
      </c>
      <c r="C21" s="22">
        <f>'budova A1 (15)'!$D$21</f>
        <v>0</v>
      </c>
      <c r="D21" s="72"/>
      <c r="E21" s="21"/>
    </row>
    <row r="22" spans="1:5" ht="15">
      <c r="A22" s="20"/>
      <c r="B22" s="44" t="s">
        <v>66</v>
      </c>
      <c r="C22" s="22">
        <f>'budova A1 (15)'!$D$27</f>
        <v>0</v>
      </c>
      <c r="D22" s="72"/>
      <c r="E22" s="21"/>
    </row>
    <row r="23" spans="1:5" ht="15">
      <c r="A23" s="20"/>
      <c r="B23" s="44" t="s">
        <v>58</v>
      </c>
      <c r="C23" s="22">
        <f>'budova A1 (15)'!$D$27</f>
        <v>0</v>
      </c>
      <c r="D23" s="72"/>
      <c r="E23" s="21"/>
    </row>
    <row r="24" spans="1:5" ht="15">
      <c r="A24" s="20"/>
      <c r="B24" s="45" t="s">
        <v>7</v>
      </c>
      <c r="C24" s="22">
        <f>'budova A1 (15)'!D33</f>
        <v>0</v>
      </c>
      <c r="D24" s="73"/>
      <c r="E24" s="21"/>
    </row>
    <row r="25" spans="1:5" ht="15">
      <c r="A25" s="20"/>
      <c r="B25" s="67" t="s">
        <v>80</v>
      </c>
      <c r="C25" s="68"/>
      <c r="D25" s="69"/>
      <c r="E25" s="21"/>
    </row>
    <row r="26" spans="1:5" ht="15">
      <c r="A26" s="20"/>
      <c r="B26" s="45" t="s">
        <v>7</v>
      </c>
      <c r="C26" s="22">
        <f>'budova A2 (knihovna)'!$D$8</f>
        <v>0</v>
      </c>
      <c r="D26" s="47">
        <f>'budova A2 (knihovna)'!D9:E9</f>
        <v>0</v>
      </c>
      <c r="E26" s="21"/>
    </row>
    <row r="27" spans="1:5" ht="15">
      <c r="A27" s="20"/>
      <c r="B27" s="67" t="s">
        <v>36</v>
      </c>
      <c r="C27" s="68"/>
      <c r="D27" s="69"/>
      <c r="E27" s="21"/>
    </row>
    <row r="28" spans="1:5" ht="15">
      <c r="A28" s="20"/>
      <c r="B28" s="44" t="s">
        <v>13</v>
      </c>
      <c r="C28" s="36">
        <f>'budova A (7.C)'!$D$9</f>
        <v>0</v>
      </c>
      <c r="D28" s="71">
        <f>'budova A (7.C)'!$D$34</f>
        <v>0</v>
      </c>
      <c r="E28" s="21"/>
    </row>
    <row r="29" spans="1:5" ht="15">
      <c r="A29" s="20"/>
      <c r="B29" s="44" t="s">
        <v>54</v>
      </c>
      <c r="C29" s="36">
        <f>'budova A (7.C)'!$D$15</f>
        <v>0</v>
      </c>
      <c r="D29" s="72"/>
      <c r="E29" s="21"/>
    </row>
    <row r="30" spans="1:5" ht="15">
      <c r="A30" s="20"/>
      <c r="B30" s="44" t="s">
        <v>65</v>
      </c>
      <c r="C30" s="36">
        <f>'budova A (7.C)'!$D$21</f>
        <v>0</v>
      </c>
      <c r="D30" s="72"/>
      <c r="E30" s="21"/>
    </row>
    <row r="31" spans="1:5" ht="15">
      <c r="A31" s="20"/>
      <c r="B31" s="44" t="s">
        <v>66</v>
      </c>
      <c r="C31" s="36">
        <f>'budova A (7.C)'!$D$27</f>
        <v>0</v>
      </c>
      <c r="D31" s="72"/>
      <c r="E31" s="21"/>
    </row>
    <row r="32" spans="1:5" ht="15">
      <c r="A32" s="20"/>
      <c r="B32" s="45" t="s">
        <v>7</v>
      </c>
      <c r="C32" s="36">
        <f>'budova A (7.C)'!$D$33</f>
        <v>0</v>
      </c>
      <c r="D32" s="73"/>
      <c r="E32" s="21"/>
    </row>
    <row r="33" spans="1:5" ht="15">
      <c r="A33" s="20"/>
      <c r="B33" s="67" t="s">
        <v>37</v>
      </c>
      <c r="C33" s="68"/>
      <c r="D33" s="69"/>
      <c r="E33" s="23"/>
    </row>
    <row r="34" spans="1:5" ht="15">
      <c r="A34" s="20"/>
      <c r="B34" s="44" t="s">
        <v>13</v>
      </c>
      <c r="C34" s="36">
        <f>'budova C (6.C)'!$D$9</f>
        <v>0</v>
      </c>
      <c r="D34" s="71">
        <f>'budova C (6.C)'!$D$34</f>
        <v>0</v>
      </c>
      <c r="E34" s="21"/>
    </row>
    <row r="35" spans="1:5" ht="15">
      <c r="A35" s="20"/>
      <c r="B35" s="44" t="s">
        <v>54</v>
      </c>
      <c r="C35" s="36">
        <f>'budova C (6.C)'!$D$15</f>
        <v>0</v>
      </c>
      <c r="D35" s="72"/>
      <c r="E35" s="21"/>
    </row>
    <row r="36" spans="1:5" ht="15">
      <c r="A36" s="20"/>
      <c r="B36" s="44" t="s">
        <v>65</v>
      </c>
      <c r="C36" s="36">
        <f>'budova C (6.C)'!$D$21</f>
        <v>0</v>
      </c>
      <c r="D36" s="72"/>
      <c r="E36" s="21"/>
    </row>
    <row r="37" spans="1:5" ht="15">
      <c r="A37" s="20"/>
      <c r="B37" s="44" t="s">
        <v>58</v>
      </c>
      <c r="C37" s="36">
        <f>'budova C (6.C)'!$D$27</f>
        <v>0</v>
      </c>
      <c r="D37" s="72"/>
      <c r="E37" s="21"/>
    </row>
    <row r="38" spans="1:5" ht="15">
      <c r="A38" s="20"/>
      <c r="B38" s="45" t="s">
        <v>7</v>
      </c>
      <c r="C38" s="36">
        <f>'budova C (6.C)'!$D$33</f>
        <v>0</v>
      </c>
      <c r="D38" s="73"/>
      <c r="E38" s="21"/>
    </row>
    <row r="39" spans="1:5" ht="15">
      <c r="A39" s="20"/>
      <c r="B39" s="67" t="s">
        <v>39</v>
      </c>
      <c r="C39" s="68"/>
      <c r="D39" s="69"/>
      <c r="E39" s="21"/>
    </row>
    <row r="40" spans="1:5" ht="15">
      <c r="A40" s="20"/>
      <c r="B40" s="44" t="s">
        <v>13</v>
      </c>
      <c r="C40" s="36">
        <f>'budova C (2.A)'!$D$9</f>
        <v>0</v>
      </c>
      <c r="D40" s="71">
        <f>'budova C (2.A)'!$D$34</f>
        <v>0</v>
      </c>
      <c r="E40" s="21"/>
    </row>
    <row r="41" spans="1:5" ht="15">
      <c r="A41" s="20"/>
      <c r="B41" s="44" t="s">
        <v>54</v>
      </c>
      <c r="C41" s="36">
        <f>'budova C (2.A)'!$D$9</f>
        <v>0</v>
      </c>
      <c r="D41" s="72"/>
      <c r="E41" s="21"/>
    </row>
    <row r="42" spans="1:5" ht="15">
      <c r="A42" s="20"/>
      <c r="B42" s="44" t="s">
        <v>65</v>
      </c>
      <c r="C42" s="36">
        <f>'budova C (2.A)'!$D$21</f>
        <v>0</v>
      </c>
      <c r="D42" s="72"/>
      <c r="E42" s="21"/>
    </row>
    <row r="43" spans="1:5" ht="15">
      <c r="A43" s="20"/>
      <c r="B43" s="44" t="s">
        <v>58</v>
      </c>
      <c r="C43" s="36">
        <f>'budova C (2.A)'!$D$27</f>
        <v>0</v>
      </c>
      <c r="D43" s="72"/>
      <c r="E43" s="21"/>
    </row>
    <row r="44" spans="1:5" ht="15">
      <c r="A44" s="20"/>
      <c r="B44" s="45" t="s">
        <v>7</v>
      </c>
      <c r="C44" s="36">
        <f>'budova C (2.A)'!$D$9</f>
        <v>0</v>
      </c>
      <c r="D44" s="73"/>
      <c r="E44" s="21"/>
    </row>
    <row r="45" spans="1:5" ht="15">
      <c r="A45" s="20"/>
      <c r="B45" s="67" t="s">
        <v>25</v>
      </c>
      <c r="C45" s="68"/>
      <c r="D45" s="69"/>
      <c r="E45" s="21"/>
    </row>
    <row r="46" spans="1:5" ht="15">
      <c r="A46" s="20"/>
      <c r="B46" s="44" t="s">
        <v>13</v>
      </c>
      <c r="C46" s="36">
        <f>'budova C - schodiště  '!$D$9</f>
        <v>0</v>
      </c>
      <c r="D46" s="71">
        <f>'budova C - schodiště  '!$D$17</f>
        <v>0</v>
      </c>
      <c r="E46" s="21"/>
    </row>
    <row r="47" spans="1:5" ht="15">
      <c r="A47" s="20"/>
      <c r="B47" s="45" t="s">
        <v>7</v>
      </c>
      <c r="C47" s="36">
        <f>'budova C - schodiště  '!$D$16</f>
        <v>0</v>
      </c>
      <c r="D47" s="73"/>
      <c r="E47" s="23"/>
    </row>
    <row r="48" spans="1:5" ht="15">
      <c r="A48" s="20"/>
      <c r="B48" s="67" t="s">
        <v>40</v>
      </c>
      <c r="C48" s="68"/>
      <c r="D48" s="69"/>
      <c r="E48" s="21"/>
    </row>
    <row r="49" spans="1:5" ht="15">
      <c r="A49" s="20"/>
      <c r="B49" s="44" t="s">
        <v>13</v>
      </c>
      <c r="C49" s="36">
        <f>'budova E (6.B)'!$D$9</f>
        <v>0</v>
      </c>
      <c r="D49" s="71">
        <f>'budova E (6.B)'!$D$29</f>
        <v>0</v>
      </c>
      <c r="E49" s="21"/>
    </row>
    <row r="50" spans="1:5" ht="15">
      <c r="A50" s="20"/>
      <c r="B50" s="44" t="s">
        <v>54</v>
      </c>
      <c r="C50" s="36">
        <f>'budova E (6.B)'!$D$15</f>
        <v>0</v>
      </c>
      <c r="D50" s="72"/>
      <c r="E50" s="21"/>
    </row>
    <row r="51" spans="1:5" ht="15">
      <c r="A51" s="20"/>
      <c r="B51" s="44" t="s">
        <v>65</v>
      </c>
      <c r="C51" s="36">
        <f>'budova E (6.B)'!$D$21</f>
        <v>0</v>
      </c>
      <c r="D51" s="72"/>
      <c r="E51" s="21"/>
    </row>
    <row r="52" spans="1:5" ht="15">
      <c r="A52" s="20"/>
      <c r="B52" s="45" t="s">
        <v>7</v>
      </c>
      <c r="C52" s="36">
        <f>'budova E (6.B)'!$D$28</f>
        <v>0</v>
      </c>
      <c r="D52" s="73"/>
      <c r="E52" s="21"/>
    </row>
    <row r="53" spans="1:5" ht="15">
      <c r="A53" s="20"/>
      <c r="B53" s="67" t="s">
        <v>41</v>
      </c>
      <c r="C53" s="68"/>
      <c r="D53" s="69"/>
      <c r="E53" s="21"/>
    </row>
    <row r="54" spans="1:5" ht="15">
      <c r="A54" s="20"/>
      <c r="B54" s="44" t="s">
        <v>13</v>
      </c>
      <c r="C54" s="36">
        <f>'budova H (3.A)'!$D$9</f>
        <v>0</v>
      </c>
      <c r="D54" s="71">
        <f>'budova H (3.A)'!$D$35</f>
        <v>0</v>
      </c>
      <c r="E54" s="21"/>
    </row>
    <row r="55" spans="1:5" ht="15">
      <c r="A55" s="20"/>
      <c r="B55" s="44" t="s">
        <v>54</v>
      </c>
      <c r="C55" s="36">
        <f>'budova H (3.A)'!$D$15</f>
        <v>0</v>
      </c>
      <c r="D55" s="72"/>
      <c r="E55" s="21"/>
    </row>
    <row r="56" spans="1:5" ht="15">
      <c r="A56" s="20"/>
      <c r="B56" s="44" t="s">
        <v>65</v>
      </c>
      <c r="C56" s="36">
        <f>'budova H (3.A)'!$D$21</f>
        <v>0</v>
      </c>
      <c r="D56" s="72"/>
      <c r="E56" s="21"/>
    </row>
    <row r="57" spans="1:5" ht="15">
      <c r="A57" s="20"/>
      <c r="B57" s="44" t="s">
        <v>66</v>
      </c>
      <c r="C57" s="36">
        <f>'budova H (3.A)'!$D$27</f>
        <v>0</v>
      </c>
      <c r="D57" s="72"/>
      <c r="E57" s="21"/>
    </row>
    <row r="58" spans="1:5" ht="15">
      <c r="A58" s="20"/>
      <c r="B58" s="45" t="s">
        <v>7</v>
      </c>
      <c r="C58" s="36">
        <f>'budova H (3.A)'!$D$34</f>
        <v>0</v>
      </c>
      <c r="D58" s="73"/>
      <c r="E58" s="21"/>
    </row>
    <row r="59" spans="1:5" ht="15">
      <c r="A59" s="20"/>
      <c r="B59" s="67" t="s">
        <v>42</v>
      </c>
      <c r="C59" s="68"/>
      <c r="D59" s="69"/>
      <c r="E59" s="21"/>
    </row>
    <row r="60" spans="1:5" ht="15">
      <c r="A60" s="20"/>
      <c r="B60" s="44" t="s">
        <v>13</v>
      </c>
      <c r="C60" s="36">
        <f>'budova H (3.B)'!$D$9</f>
        <v>0</v>
      </c>
      <c r="D60" s="71">
        <f>'budova H (3.B)'!$D$41</f>
        <v>0</v>
      </c>
      <c r="E60" s="21"/>
    </row>
    <row r="61" spans="1:5" ht="15">
      <c r="A61" s="20"/>
      <c r="B61" s="44" t="s">
        <v>54</v>
      </c>
      <c r="C61" s="36">
        <f>'budova H (3.B)'!$D$15</f>
        <v>0</v>
      </c>
      <c r="D61" s="72"/>
      <c r="E61" s="23"/>
    </row>
    <row r="62" spans="1:5" ht="15">
      <c r="A62" s="20"/>
      <c r="B62" s="44" t="s">
        <v>65</v>
      </c>
      <c r="C62" s="36">
        <f>'budova H (3.B)'!$D$21</f>
        <v>0</v>
      </c>
      <c r="D62" s="72"/>
      <c r="E62" s="23"/>
    </row>
    <row r="63" spans="1:5" ht="15">
      <c r="A63" s="20"/>
      <c r="B63" s="44" t="s">
        <v>66</v>
      </c>
      <c r="C63" s="36">
        <f>'budova H (3.B)'!$D$27</f>
        <v>0</v>
      </c>
      <c r="D63" s="72"/>
      <c r="E63" s="23"/>
    </row>
    <row r="64" spans="1:5" ht="15">
      <c r="A64" s="20"/>
      <c r="B64" s="44" t="s">
        <v>58</v>
      </c>
      <c r="C64" s="36">
        <f>'budova H (3.B)'!$D$33</f>
        <v>0</v>
      </c>
      <c r="D64" s="72"/>
      <c r="E64" s="23"/>
    </row>
    <row r="65" spans="1:5" ht="15">
      <c r="A65" s="20"/>
      <c r="B65" s="45" t="s">
        <v>7</v>
      </c>
      <c r="C65" s="36">
        <f>'budova H (3.B)'!$D$40</f>
        <v>0</v>
      </c>
      <c r="D65" s="73"/>
      <c r="E65" s="21"/>
    </row>
    <row r="66" spans="1:5" ht="15">
      <c r="A66" s="20"/>
      <c r="B66" s="67" t="s">
        <v>67</v>
      </c>
      <c r="C66" s="68"/>
      <c r="D66" s="69"/>
      <c r="E66" s="21"/>
    </row>
    <row r="67" spans="1:5" ht="15">
      <c r="A67" s="20"/>
      <c r="B67" s="44" t="s">
        <v>54</v>
      </c>
      <c r="C67" s="36">
        <f>'budova G(4.B)'!$D$8</f>
        <v>0</v>
      </c>
      <c r="D67" s="70">
        <f>'budova G(4.B)'!$D$21</f>
        <v>0</v>
      </c>
      <c r="E67" s="21"/>
    </row>
    <row r="68" spans="1:5" ht="15">
      <c r="A68" s="20"/>
      <c r="B68" s="44" t="s">
        <v>65</v>
      </c>
      <c r="C68" s="36">
        <f>'budova G(4.B)'!$D$14</f>
        <v>0</v>
      </c>
      <c r="D68" s="70"/>
      <c r="E68" s="21"/>
    </row>
    <row r="69" spans="1:5" ht="15">
      <c r="A69" s="20"/>
      <c r="B69" s="44" t="s">
        <v>58</v>
      </c>
      <c r="C69" s="36">
        <f>'budova G(4.B)'!$D$20</f>
        <v>0</v>
      </c>
      <c r="D69" s="70"/>
      <c r="E69" s="21"/>
    </row>
    <row r="70" spans="1:5" ht="15">
      <c r="A70" s="20"/>
      <c r="B70" s="67" t="s">
        <v>68</v>
      </c>
      <c r="C70" s="68"/>
      <c r="D70" s="69"/>
      <c r="E70" s="21"/>
    </row>
    <row r="71" spans="1:5" ht="15">
      <c r="A71" s="20"/>
      <c r="B71" s="44" t="s">
        <v>54</v>
      </c>
      <c r="C71" s="36">
        <f>'budova R (9)'!$D$8</f>
        <v>0</v>
      </c>
      <c r="D71" s="70">
        <f>'budova R (9)'!$D$21</f>
        <v>0</v>
      </c>
      <c r="E71" s="21"/>
    </row>
    <row r="72" spans="1:5" ht="15">
      <c r="A72" s="20"/>
      <c r="B72" s="44" t="s">
        <v>65</v>
      </c>
      <c r="C72" s="36">
        <f>'budova R (9)'!$D$14</f>
        <v>0</v>
      </c>
      <c r="D72" s="70"/>
      <c r="E72" s="21"/>
    </row>
    <row r="73" spans="1:5" ht="15">
      <c r="A73" s="20"/>
      <c r="B73" s="44" t="s">
        <v>58</v>
      </c>
      <c r="C73" s="36">
        <f>'budova R (9)'!$D$20</f>
        <v>0</v>
      </c>
      <c r="D73" s="70"/>
      <c r="E73" s="21"/>
    </row>
    <row r="74" spans="1:5" ht="5.25" customHeight="1">
      <c r="A74" s="20"/>
      <c r="B74" s="45"/>
      <c r="C74" s="36"/>
      <c r="D74" s="46"/>
      <c r="E74" s="21"/>
    </row>
    <row r="75" spans="1:5" ht="15.75">
      <c r="A75" s="18"/>
      <c r="B75" s="48" t="s">
        <v>32</v>
      </c>
      <c r="C75" s="49"/>
      <c r="D75" s="50">
        <f>SUM(D60+D54+D49+D46+D40+D34+D28+D26+D19+D12+D5+D67+D71)</f>
        <v>0</v>
      </c>
      <c r="E75" s="21"/>
    </row>
    <row r="76" spans="1:5" ht="15.75">
      <c r="A76" s="18"/>
      <c r="B76" s="48" t="s">
        <v>31</v>
      </c>
      <c r="C76" s="49"/>
      <c r="D76" s="50">
        <f>D77-D75</f>
        <v>0</v>
      </c>
      <c r="E76" s="21"/>
    </row>
    <row r="77" spans="1:5" ht="16.5" thickBot="1">
      <c r="A77" s="18"/>
      <c r="B77" s="51" t="s">
        <v>33</v>
      </c>
      <c r="C77" s="52"/>
      <c r="D77" s="53">
        <f>D75*1.21</f>
        <v>0</v>
      </c>
      <c r="E77" s="21"/>
    </row>
    <row r="78" spans="1:5" ht="15">
      <c r="A78" s="18"/>
      <c r="B78" s="18"/>
      <c r="C78" s="18"/>
      <c r="D78" s="37"/>
      <c r="E78" s="18"/>
    </row>
  </sheetData>
  <sheetProtection/>
  <mergeCells count="26">
    <mergeCell ref="B4:D4"/>
    <mergeCell ref="D5:D10"/>
    <mergeCell ref="B11:D11"/>
    <mergeCell ref="D12:D17"/>
    <mergeCell ref="B1:D1"/>
    <mergeCell ref="B27:D27"/>
    <mergeCell ref="D28:D32"/>
    <mergeCell ref="D60:D65"/>
    <mergeCell ref="D54:D58"/>
    <mergeCell ref="B18:D18"/>
    <mergeCell ref="D19:D24"/>
    <mergeCell ref="B25:D25"/>
    <mergeCell ref="B59:D59"/>
    <mergeCell ref="B33:D33"/>
    <mergeCell ref="B48:D48"/>
    <mergeCell ref="D49:D52"/>
    <mergeCell ref="B66:D66"/>
    <mergeCell ref="D67:D69"/>
    <mergeCell ref="B70:D70"/>
    <mergeCell ref="D71:D73"/>
    <mergeCell ref="D34:D38"/>
    <mergeCell ref="B39:D39"/>
    <mergeCell ref="B53:D53"/>
    <mergeCell ref="D40:D44"/>
    <mergeCell ref="B45:D45"/>
    <mergeCell ref="D46:D47"/>
  </mergeCells>
  <printOptions horizontalCentered="1" verticalCentered="1"/>
  <pageMargins left="0" right="0" top="0.5905511811023623" bottom="0" header="0.31496062992125984" footer="0"/>
  <pageSetup fitToHeight="1" fitToWidth="1" horizontalDpi="600" verticalDpi="600" orientation="portrait" paperSize="9" scale="68" r:id="rId1"/>
  <rowBreaks count="4" manualBreakCount="4">
    <brk id="3" max="6" man="1"/>
    <brk id="10" max="5" man="1"/>
    <brk id="44" max="255" man="1"/>
    <brk id="45" max="255" man="1"/>
  </rowBreaks>
  <colBreaks count="3" manualBreakCount="3">
    <brk id="1" max="60" man="1"/>
    <brk id="3" max="57" man="1"/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0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74</v>
      </c>
      <c r="B1" s="139"/>
      <c r="C1" s="139"/>
      <c r="D1" s="139"/>
      <c r="E1" s="140"/>
    </row>
    <row r="2" spans="1:5" ht="15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">
      <c r="A3" s="142" t="s">
        <v>13</v>
      </c>
      <c r="B3" s="143"/>
      <c r="C3" s="143"/>
      <c r="D3" s="143"/>
      <c r="E3" s="144"/>
    </row>
    <row r="4" spans="1:5" ht="15">
      <c r="A4" s="6" t="s">
        <v>51</v>
      </c>
      <c r="B4" s="131" t="s">
        <v>5</v>
      </c>
      <c r="C4" s="7">
        <v>33</v>
      </c>
      <c r="D4" s="4"/>
      <c r="E4" s="8"/>
    </row>
    <row r="5" spans="1:5" ht="25.5">
      <c r="A5" s="6" t="s">
        <v>52</v>
      </c>
      <c r="B5" s="94"/>
      <c r="C5" s="9">
        <f>C4</f>
        <v>33</v>
      </c>
      <c r="D5" s="5"/>
      <c r="E5" s="8"/>
    </row>
    <row r="6" spans="1:5" ht="15">
      <c r="A6" s="6" t="s">
        <v>21</v>
      </c>
      <c r="B6" s="94"/>
      <c r="C6" s="9">
        <v>132</v>
      </c>
      <c r="D6" s="5"/>
      <c r="E6" s="8"/>
    </row>
    <row r="7" spans="1:5" ht="15">
      <c r="A7" s="6" t="s">
        <v>6</v>
      </c>
      <c r="B7" s="94"/>
      <c r="C7" s="9">
        <f>C6</f>
        <v>132</v>
      </c>
      <c r="D7" s="5"/>
      <c r="E7" s="8"/>
    </row>
    <row r="8" spans="1:5" ht="15">
      <c r="A8" s="6" t="s">
        <v>22</v>
      </c>
      <c r="B8" s="95"/>
      <c r="C8" s="9">
        <f>C6</f>
        <v>132</v>
      </c>
      <c r="D8" s="5"/>
      <c r="E8" s="8"/>
    </row>
    <row r="9" spans="1:5" ht="15">
      <c r="A9" s="122" t="s">
        <v>64</v>
      </c>
      <c r="B9" s="123"/>
      <c r="C9" s="123"/>
      <c r="D9" s="132">
        <f>SUM(E4:E8)</f>
        <v>0</v>
      </c>
      <c r="E9" s="141"/>
    </row>
    <row r="10" spans="1:5" ht="15">
      <c r="A10" s="128" t="s">
        <v>53</v>
      </c>
      <c r="B10" s="129"/>
      <c r="C10" s="129"/>
      <c r="D10" s="129"/>
      <c r="E10" s="130"/>
    </row>
    <row r="11" spans="1:5" ht="15">
      <c r="A11" s="10" t="s">
        <v>14</v>
      </c>
      <c r="B11" s="119" t="s">
        <v>5</v>
      </c>
      <c r="C11" s="12">
        <v>81.6</v>
      </c>
      <c r="D11" s="2"/>
      <c r="E11" s="11"/>
    </row>
    <row r="12" spans="1:5" ht="15">
      <c r="A12" s="10" t="s">
        <v>15</v>
      </c>
      <c r="B12" s="81"/>
      <c r="C12" s="12">
        <v>81.6</v>
      </c>
      <c r="D12" s="2"/>
      <c r="E12" s="11"/>
    </row>
    <row r="13" spans="1:5" ht="15">
      <c r="A13" s="10" t="s">
        <v>16</v>
      </c>
      <c r="B13" s="81"/>
      <c r="C13" s="12">
        <v>81.6</v>
      </c>
      <c r="D13" s="2"/>
      <c r="E13" s="11"/>
    </row>
    <row r="14" spans="1:5" ht="15">
      <c r="A14" s="10" t="s">
        <v>17</v>
      </c>
      <c r="B14" s="82"/>
      <c r="C14" s="12">
        <v>81.6</v>
      </c>
      <c r="D14" s="3"/>
      <c r="E14" s="13"/>
    </row>
    <row r="15" spans="1:5" ht="15">
      <c r="A15" s="122" t="s">
        <v>64</v>
      </c>
      <c r="B15" s="123"/>
      <c r="C15" s="123"/>
      <c r="D15" s="126">
        <f>SUM(E11:E14)</f>
        <v>0</v>
      </c>
      <c r="E15" s="127"/>
    </row>
    <row r="16" spans="1:5" ht="15">
      <c r="A16" s="83" t="s">
        <v>61</v>
      </c>
      <c r="B16" s="84"/>
      <c r="C16" s="84"/>
      <c r="D16" s="84"/>
      <c r="E16" s="85"/>
    </row>
    <row r="17" spans="1:5" ht="15">
      <c r="A17" s="34" t="s">
        <v>14</v>
      </c>
      <c r="B17" s="86" t="s">
        <v>44</v>
      </c>
      <c r="C17" s="54">
        <v>26</v>
      </c>
      <c r="D17" s="39"/>
      <c r="E17" s="40"/>
    </row>
    <row r="18" spans="1:5" ht="15">
      <c r="A18" s="34" t="s">
        <v>15</v>
      </c>
      <c r="B18" s="87"/>
      <c r="C18" s="54">
        <v>26</v>
      </c>
      <c r="D18" s="39"/>
      <c r="E18" s="40"/>
    </row>
    <row r="19" spans="1:5" ht="15">
      <c r="A19" s="34" t="s">
        <v>16</v>
      </c>
      <c r="B19" s="87"/>
      <c r="C19" s="54">
        <v>26</v>
      </c>
      <c r="D19" s="39"/>
      <c r="E19" s="40"/>
    </row>
    <row r="20" spans="1:5" ht="15">
      <c r="A20" s="34" t="s">
        <v>17</v>
      </c>
      <c r="B20" s="88"/>
      <c r="C20" s="54">
        <v>26</v>
      </c>
      <c r="D20" s="39"/>
      <c r="E20" s="40"/>
    </row>
    <row r="21" spans="1:5" ht="15">
      <c r="A21" s="122" t="s">
        <v>64</v>
      </c>
      <c r="B21" s="123"/>
      <c r="C21" s="123"/>
      <c r="D21" s="91">
        <f>SUM(E17:E20)</f>
        <v>0</v>
      </c>
      <c r="E21" s="92"/>
    </row>
    <row r="22" spans="1:5" ht="15">
      <c r="A22" s="128" t="s">
        <v>7</v>
      </c>
      <c r="B22" s="129"/>
      <c r="C22" s="129"/>
      <c r="D22" s="129"/>
      <c r="E22" s="130"/>
    </row>
    <row r="23" spans="1:5" ht="15">
      <c r="A23" s="6" t="s">
        <v>8</v>
      </c>
      <c r="B23" s="146" t="s">
        <v>5</v>
      </c>
      <c r="C23" s="9">
        <v>1388</v>
      </c>
      <c r="D23" s="5"/>
      <c r="E23" s="8"/>
    </row>
    <row r="24" spans="1:5" ht="25.5">
      <c r="A24" s="6" t="s">
        <v>24</v>
      </c>
      <c r="B24" s="94"/>
      <c r="C24" s="9">
        <f>C23</f>
        <v>1388</v>
      </c>
      <c r="D24" s="5"/>
      <c r="E24" s="8"/>
    </row>
    <row r="25" spans="1:5" ht="25.5">
      <c r="A25" s="6" t="s">
        <v>11</v>
      </c>
      <c r="B25" s="94"/>
      <c r="C25" s="9">
        <v>139</v>
      </c>
      <c r="D25" s="5"/>
      <c r="E25" s="8"/>
    </row>
    <row r="26" spans="1:5" ht="15">
      <c r="A26" s="6" t="s">
        <v>9</v>
      </c>
      <c r="B26" s="94"/>
      <c r="C26" s="9">
        <v>139</v>
      </c>
      <c r="D26" s="5"/>
      <c r="E26" s="8"/>
    </row>
    <row r="27" spans="1:5" ht="15">
      <c r="A27" s="6" t="s">
        <v>23</v>
      </c>
      <c r="B27" s="95"/>
      <c r="C27" s="9">
        <v>200</v>
      </c>
      <c r="D27" s="5"/>
      <c r="E27" s="8"/>
    </row>
    <row r="28" spans="1:5" ht="15">
      <c r="A28" s="122" t="s">
        <v>64</v>
      </c>
      <c r="B28" s="123"/>
      <c r="C28" s="123"/>
      <c r="D28" s="132">
        <f>SUM(E23:E27)</f>
        <v>0</v>
      </c>
      <c r="E28" s="133"/>
    </row>
    <row r="29" spans="1:5" ht="27.75" customHeight="1" thickBot="1">
      <c r="A29" s="134" t="s">
        <v>20</v>
      </c>
      <c r="B29" s="135"/>
      <c r="C29" s="135"/>
      <c r="D29" s="136">
        <f>D9+D15+D28+D21</f>
        <v>0</v>
      </c>
      <c r="E29" s="137"/>
    </row>
  </sheetData>
  <sheetProtection/>
  <mergeCells count="19">
    <mergeCell ref="A22:E22"/>
    <mergeCell ref="A28:C28"/>
    <mergeCell ref="D28:E28"/>
    <mergeCell ref="A29:C29"/>
    <mergeCell ref="D29:E29"/>
    <mergeCell ref="A16:E16"/>
    <mergeCell ref="B17:B20"/>
    <mergeCell ref="A21:C21"/>
    <mergeCell ref="D21:E21"/>
    <mergeCell ref="B23:B27"/>
    <mergeCell ref="A1:E1"/>
    <mergeCell ref="A3:E3"/>
    <mergeCell ref="A9:C9"/>
    <mergeCell ref="D9:E9"/>
    <mergeCell ref="A10:E10"/>
    <mergeCell ref="A15:C15"/>
    <mergeCell ref="D15:E15"/>
    <mergeCell ref="B11:B14"/>
    <mergeCell ref="B4:B8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0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75</v>
      </c>
      <c r="B1" s="139"/>
      <c r="C1" s="139"/>
      <c r="D1" s="139"/>
      <c r="E1" s="140"/>
    </row>
    <row r="2" spans="1:5" ht="15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">
      <c r="A3" s="142" t="s">
        <v>13</v>
      </c>
      <c r="B3" s="143"/>
      <c r="C3" s="143"/>
      <c r="D3" s="143"/>
      <c r="E3" s="144"/>
    </row>
    <row r="4" spans="1:5" ht="15">
      <c r="A4" s="6" t="s">
        <v>47</v>
      </c>
      <c r="B4" s="131" t="s">
        <v>5</v>
      </c>
      <c r="C4" s="7">
        <v>12.5</v>
      </c>
      <c r="D4" s="4"/>
      <c r="E4" s="8"/>
    </row>
    <row r="5" spans="1:5" ht="25.5">
      <c r="A5" s="6" t="s">
        <v>11</v>
      </c>
      <c r="B5" s="94"/>
      <c r="C5" s="9">
        <v>37.5</v>
      </c>
      <c r="D5" s="5"/>
      <c r="E5" s="8"/>
    </row>
    <row r="6" spans="1:5" ht="15">
      <c r="A6" s="6" t="s">
        <v>21</v>
      </c>
      <c r="B6" s="94"/>
      <c r="C6" s="9">
        <v>250</v>
      </c>
      <c r="D6" s="5"/>
      <c r="E6" s="8"/>
    </row>
    <row r="7" spans="1:5" ht="15">
      <c r="A7" s="6" t="s">
        <v>6</v>
      </c>
      <c r="B7" s="94"/>
      <c r="C7" s="9">
        <f>C6</f>
        <v>250</v>
      </c>
      <c r="D7" s="5"/>
      <c r="E7" s="8"/>
    </row>
    <row r="8" spans="1:5" ht="15">
      <c r="A8" s="6" t="s">
        <v>22</v>
      </c>
      <c r="B8" s="95"/>
      <c r="C8" s="9">
        <f>C6</f>
        <v>250</v>
      </c>
      <c r="D8" s="5"/>
      <c r="E8" s="8"/>
    </row>
    <row r="9" spans="1:5" ht="15">
      <c r="A9" s="122" t="s">
        <v>64</v>
      </c>
      <c r="B9" s="123"/>
      <c r="C9" s="123"/>
      <c r="D9" s="132">
        <f>SUM(E4:E8)</f>
        <v>0</v>
      </c>
      <c r="E9" s="141"/>
    </row>
    <row r="10" spans="1:5" ht="15">
      <c r="A10" s="128" t="s">
        <v>53</v>
      </c>
      <c r="B10" s="129"/>
      <c r="C10" s="129"/>
      <c r="D10" s="129"/>
      <c r="E10" s="130"/>
    </row>
    <row r="11" spans="1:5" ht="15">
      <c r="A11" s="10" t="s">
        <v>14</v>
      </c>
      <c r="B11" s="119" t="s">
        <v>5</v>
      </c>
      <c r="C11" s="12">
        <v>96.8</v>
      </c>
      <c r="D11" s="2"/>
      <c r="E11" s="11"/>
    </row>
    <row r="12" spans="1:5" ht="15">
      <c r="A12" s="10" t="s">
        <v>15</v>
      </c>
      <c r="B12" s="81"/>
      <c r="C12" s="12">
        <v>96.8</v>
      </c>
      <c r="D12" s="2"/>
      <c r="E12" s="11"/>
    </row>
    <row r="13" spans="1:5" ht="15">
      <c r="A13" s="10" t="s">
        <v>16</v>
      </c>
      <c r="B13" s="81"/>
      <c r="C13" s="12">
        <v>96.8</v>
      </c>
      <c r="D13" s="2"/>
      <c r="E13" s="11"/>
    </row>
    <row r="14" spans="1:5" ht="15">
      <c r="A14" s="10" t="s">
        <v>17</v>
      </c>
      <c r="B14" s="82"/>
      <c r="C14" s="12">
        <v>96.8</v>
      </c>
      <c r="D14" s="3"/>
      <c r="E14" s="13"/>
    </row>
    <row r="15" spans="1:5" ht="15">
      <c r="A15" s="122" t="s">
        <v>64</v>
      </c>
      <c r="B15" s="123"/>
      <c r="C15" s="123"/>
      <c r="D15" s="126">
        <f>SUM(E11:E14)</f>
        <v>0</v>
      </c>
      <c r="E15" s="127"/>
    </row>
    <row r="16" spans="1:5" ht="15">
      <c r="A16" s="83" t="s">
        <v>55</v>
      </c>
      <c r="B16" s="84"/>
      <c r="C16" s="84"/>
      <c r="D16" s="84"/>
      <c r="E16" s="85"/>
    </row>
    <row r="17" spans="1:5" ht="15">
      <c r="A17" s="34" t="s">
        <v>14</v>
      </c>
      <c r="B17" s="86" t="s">
        <v>44</v>
      </c>
      <c r="C17" s="54">
        <v>8</v>
      </c>
      <c r="D17" s="39"/>
      <c r="E17" s="40"/>
    </row>
    <row r="18" spans="1:5" ht="15">
      <c r="A18" s="34" t="s">
        <v>15</v>
      </c>
      <c r="B18" s="87"/>
      <c r="C18" s="54">
        <v>8</v>
      </c>
      <c r="D18" s="39"/>
      <c r="E18" s="40"/>
    </row>
    <row r="19" spans="1:5" ht="15">
      <c r="A19" s="34" t="s">
        <v>16</v>
      </c>
      <c r="B19" s="87"/>
      <c r="C19" s="54">
        <v>8</v>
      </c>
      <c r="D19" s="39"/>
      <c r="E19" s="40"/>
    </row>
    <row r="20" spans="1:5" ht="15">
      <c r="A20" s="34" t="s">
        <v>17</v>
      </c>
      <c r="B20" s="88"/>
      <c r="C20" s="54">
        <v>8</v>
      </c>
      <c r="D20" s="39"/>
      <c r="E20" s="40"/>
    </row>
    <row r="21" spans="1:5" ht="15">
      <c r="A21" s="122" t="s">
        <v>64</v>
      </c>
      <c r="B21" s="123"/>
      <c r="C21" s="123"/>
      <c r="D21" s="91">
        <f>SUM(E17:E20)</f>
        <v>0</v>
      </c>
      <c r="E21" s="92"/>
    </row>
    <row r="22" spans="1:5" ht="15">
      <c r="A22" s="83" t="s">
        <v>56</v>
      </c>
      <c r="B22" s="84"/>
      <c r="C22" s="84"/>
      <c r="D22" s="84"/>
      <c r="E22" s="85"/>
    </row>
    <row r="23" spans="1:5" ht="15">
      <c r="A23" s="34" t="s">
        <v>14</v>
      </c>
      <c r="B23" s="86" t="s">
        <v>5</v>
      </c>
      <c r="C23" s="54">
        <v>5.5</v>
      </c>
      <c r="D23" s="39"/>
      <c r="E23" s="40"/>
    </row>
    <row r="24" spans="1:5" ht="15">
      <c r="A24" s="34" t="s">
        <v>15</v>
      </c>
      <c r="B24" s="87"/>
      <c r="C24" s="54">
        <v>5.5</v>
      </c>
      <c r="D24" s="39"/>
      <c r="E24" s="40"/>
    </row>
    <row r="25" spans="1:5" ht="15">
      <c r="A25" s="34" t="s">
        <v>16</v>
      </c>
      <c r="B25" s="87"/>
      <c r="C25" s="54">
        <v>5.5</v>
      </c>
      <c r="D25" s="39"/>
      <c r="E25" s="40"/>
    </row>
    <row r="26" spans="1:5" ht="15">
      <c r="A26" s="34" t="s">
        <v>17</v>
      </c>
      <c r="B26" s="88"/>
      <c r="C26" s="54">
        <v>5.5</v>
      </c>
      <c r="D26" s="39"/>
      <c r="E26" s="40"/>
    </row>
    <row r="27" spans="1:5" ht="15">
      <c r="A27" s="122" t="s">
        <v>64</v>
      </c>
      <c r="B27" s="123"/>
      <c r="C27" s="123"/>
      <c r="D27" s="91">
        <f>SUM(E23:E26)</f>
        <v>0</v>
      </c>
      <c r="E27" s="92"/>
    </row>
    <row r="28" spans="1:5" ht="15">
      <c r="A28" s="128" t="s">
        <v>7</v>
      </c>
      <c r="B28" s="129"/>
      <c r="C28" s="129"/>
      <c r="D28" s="129"/>
      <c r="E28" s="130"/>
    </row>
    <row r="29" spans="1:5" ht="15">
      <c r="A29" s="6" t="s">
        <v>8</v>
      </c>
      <c r="B29" s="119" t="s">
        <v>5</v>
      </c>
      <c r="C29" s="9">
        <v>1340</v>
      </c>
      <c r="D29" s="5"/>
      <c r="E29" s="8"/>
    </row>
    <row r="30" spans="1:5" ht="25.5">
      <c r="A30" s="6" t="s">
        <v>24</v>
      </c>
      <c r="B30" s="81"/>
      <c r="C30" s="9">
        <f>C29</f>
        <v>1340</v>
      </c>
      <c r="D30" s="5"/>
      <c r="E30" s="8"/>
    </row>
    <row r="31" spans="1:5" ht="25.5">
      <c r="A31" s="6" t="s">
        <v>11</v>
      </c>
      <c r="B31" s="81"/>
      <c r="C31" s="9">
        <v>134</v>
      </c>
      <c r="D31" s="5"/>
      <c r="E31" s="8"/>
    </row>
    <row r="32" spans="1:5" ht="15">
      <c r="A32" s="6" t="s">
        <v>9</v>
      </c>
      <c r="B32" s="81"/>
      <c r="C32" s="9">
        <v>90</v>
      </c>
      <c r="D32" s="5"/>
      <c r="E32" s="8"/>
    </row>
    <row r="33" spans="1:5" ht="15">
      <c r="A33" s="6" t="s">
        <v>23</v>
      </c>
      <c r="B33" s="82"/>
      <c r="C33" s="9">
        <v>320</v>
      </c>
      <c r="D33" s="5"/>
      <c r="E33" s="8"/>
    </row>
    <row r="34" spans="1:5" ht="15">
      <c r="A34" s="122" t="s">
        <v>64</v>
      </c>
      <c r="B34" s="123"/>
      <c r="C34" s="123"/>
      <c r="D34" s="132">
        <f>SUM(E29:E33)</f>
        <v>0</v>
      </c>
      <c r="E34" s="133"/>
    </row>
    <row r="35" spans="1:5" ht="27.75" customHeight="1" thickBot="1">
      <c r="A35" s="134" t="s">
        <v>20</v>
      </c>
      <c r="B35" s="135"/>
      <c r="C35" s="135"/>
      <c r="D35" s="136">
        <f>D9+D15+D34+D21+D27</f>
        <v>0</v>
      </c>
      <c r="E35" s="137"/>
    </row>
  </sheetData>
  <sheetProtection/>
  <mergeCells count="23">
    <mergeCell ref="A35:C35"/>
    <mergeCell ref="D35:E35"/>
    <mergeCell ref="A16:E16"/>
    <mergeCell ref="B17:B20"/>
    <mergeCell ref="A21:C21"/>
    <mergeCell ref="D21:E21"/>
    <mergeCell ref="B29:B33"/>
    <mergeCell ref="A28:E28"/>
    <mergeCell ref="A34:C34"/>
    <mergeCell ref="D34:E34"/>
    <mergeCell ref="A1:E1"/>
    <mergeCell ref="A3:E3"/>
    <mergeCell ref="A9:C9"/>
    <mergeCell ref="D9:E9"/>
    <mergeCell ref="A10:E10"/>
    <mergeCell ref="A15:C15"/>
    <mergeCell ref="D15:E15"/>
    <mergeCell ref="B4:B8"/>
    <mergeCell ref="B11:B14"/>
    <mergeCell ref="A22:E22"/>
    <mergeCell ref="B23:B26"/>
    <mergeCell ref="A27:C27"/>
    <mergeCell ref="D27:E27"/>
  </mergeCells>
  <printOptions/>
  <pageMargins left="0.7" right="0.7" top="0.787401575" bottom="0.787401575" header="0.3" footer="0.3"/>
  <pageSetup horizontalDpi="600" verticalDpi="600" orientation="landscape" paperSize="9" scale="110" r:id="rId1"/>
  <rowBreaks count="1" manualBreakCount="1">
    <brk id="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0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76</v>
      </c>
      <c r="B1" s="139"/>
      <c r="C1" s="139"/>
      <c r="D1" s="139"/>
      <c r="E1" s="140"/>
    </row>
    <row r="2" spans="1:5" ht="15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">
      <c r="A3" s="142" t="s">
        <v>13</v>
      </c>
      <c r="B3" s="143"/>
      <c r="C3" s="143"/>
      <c r="D3" s="143"/>
      <c r="E3" s="144"/>
    </row>
    <row r="4" spans="1:5" ht="15">
      <c r="A4" s="6" t="s">
        <v>47</v>
      </c>
      <c r="B4" s="131" t="s">
        <v>5</v>
      </c>
      <c r="C4" s="7">
        <v>12.5</v>
      </c>
      <c r="D4" s="4"/>
      <c r="E4" s="8"/>
    </row>
    <row r="5" spans="1:5" ht="25.5">
      <c r="A5" s="6" t="s">
        <v>11</v>
      </c>
      <c r="B5" s="94"/>
      <c r="C5" s="9">
        <v>37.5</v>
      </c>
      <c r="D5" s="5"/>
      <c r="E5" s="8"/>
    </row>
    <row r="6" spans="1:5" ht="15">
      <c r="A6" s="6" t="s">
        <v>21</v>
      </c>
      <c r="B6" s="94"/>
      <c r="C6" s="9">
        <v>250</v>
      </c>
      <c r="D6" s="5"/>
      <c r="E6" s="8"/>
    </row>
    <row r="7" spans="1:5" ht="15">
      <c r="A7" s="6" t="s">
        <v>6</v>
      </c>
      <c r="B7" s="94"/>
      <c r="C7" s="9">
        <f>C6</f>
        <v>250</v>
      </c>
      <c r="D7" s="5"/>
      <c r="E7" s="8"/>
    </row>
    <row r="8" spans="1:5" ht="15">
      <c r="A8" s="6" t="s">
        <v>22</v>
      </c>
      <c r="B8" s="95"/>
      <c r="C8" s="9">
        <f>C6</f>
        <v>250</v>
      </c>
      <c r="D8" s="5"/>
      <c r="E8" s="8"/>
    </row>
    <row r="9" spans="1:5" ht="15">
      <c r="A9" s="122" t="s">
        <v>18</v>
      </c>
      <c r="B9" s="123"/>
      <c r="C9" s="123"/>
      <c r="D9" s="132">
        <f>SUM(E4:E8)</f>
        <v>0</v>
      </c>
      <c r="E9" s="141"/>
    </row>
    <row r="10" spans="1:5" ht="15">
      <c r="A10" s="128" t="s">
        <v>53</v>
      </c>
      <c r="B10" s="129"/>
      <c r="C10" s="129"/>
      <c r="D10" s="129"/>
      <c r="E10" s="130"/>
    </row>
    <row r="11" spans="1:5" ht="15">
      <c r="A11" s="10" t="s">
        <v>14</v>
      </c>
      <c r="B11" s="119" t="s">
        <v>5</v>
      </c>
      <c r="C11" s="12">
        <v>71</v>
      </c>
      <c r="D11" s="2"/>
      <c r="E11" s="11"/>
    </row>
    <row r="12" spans="1:5" ht="15">
      <c r="A12" s="10" t="s">
        <v>15</v>
      </c>
      <c r="B12" s="81"/>
      <c r="C12" s="12">
        <v>71</v>
      </c>
      <c r="D12" s="2"/>
      <c r="E12" s="11"/>
    </row>
    <row r="13" spans="1:5" ht="15">
      <c r="A13" s="10" t="s">
        <v>16</v>
      </c>
      <c r="B13" s="81"/>
      <c r="C13" s="12">
        <v>71</v>
      </c>
      <c r="D13" s="2"/>
      <c r="E13" s="11"/>
    </row>
    <row r="14" spans="1:5" ht="15">
      <c r="A14" s="10" t="s">
        <v>17</v>
      </c>
      <c r="B14" s="82"/>
      <c r="C14" s="12">
        <v>71</v>
      </c>
      <c r="D14" s="3"/>
      <c r="E14" s="13"/>
    </row>
    <row r="15" spans="1:5" ht="15">
      <c r="A15" s="122" t="s">
        <v>20</v>
      </c>
      <c r="B15" s="123"/>
      <c r="C15" s="123"/>
      <c r="D15" s="126">
        <f>SUM(E11:E14)</f>
        <v>0</v>
      </c>
      <c r="E15" s="127"/>
    </row>
    <row r="16" spans="1:5" ht="15">
      <c r="A16" s="83" t="s">
        <v>55</v>
      </c>
      <c r="B16" s="84"/>
      <c r="C16" s="84"/>
      <c r="D16" s="84"/>
      <c r="E16" s="85"/>
    </row>
    <row r="17" spans="1:5" ht="15">
      <c r="A17" s="34" t="s">
        <v>14</v>
      </c>
      <c r="B17" s="86" t="s">
        <v>44</v>
      </c>
      <c r="C17" s="54">
        <v>15</v>
      </c>
      <c r="D17" s="39"/>
      <c r="E17" s="40"/>
    </row>
    <row r="18" spans="1:5" ht="15">
      <c r="A18" s="34" t="s">
        <v>15</v>
      </c>
      <c r="B18" s="87"/>
      <c r="C18" s="54">
        <v>15</v>
      </c>
      <c r="D18" s="39"/>
      <c r="E18" s="40"/>
    </row>
    <row r="19" spans="1:5" ht="15">
      <c r="A19" s="34" t="s">
        <v>16</v>
      </c>
      <c r="B19" s="87"/>
      <c r="C19" s="54">
        <v>15</v>
      </c>
      <c r="D19" s="39"/>
      <c r="E19" s="40"/>
    </row>
    <row r="20" spans="1:5" ht="15">
      <c r="A20" s="34" t="s">
        <v>17</v>
      </c>
      <c r="B20" s="88"/>
      <c r="C20" s="54">
        <v>15</v>
      </c>
      <c r="D20" s="39"/>
      <c r="E20" s="40"/>
    </row>
    <row r="21" spans="1:5" ht="15">
      <c r="A21" s="122" t="s">
        <v>20</v>
      </c>
      <c r="B21" s="123"/>
      <c r="C21" s="123"/>
      <c r="D21" s="91">
        <f>SUM(E17:E20)</f>
        <v>0</v>
      </c>
      <c r="E21" s="92"/>
    </row>
    <row r="22" spans="1:5" ht="15">
      <c r="A22" s="83" t="s">
        <v>56</v>
      </c>
      <c r="B22" s="84"/>
      <c r="C22" s="84"/>
      <c r="D22" s="84"/>
      <c r="E22" s="85"/>
    </row>
    <row r="23" spans="1:5" ht="15">
      <c r="A23" s="34" t="s">
        <v>14</v>
      </c>
      <c r="B23" s="86" t="s">
        <v>5</v>
      </c>
      <c r="C23" s="54">
        <v>5.5</v>
      </c>
      <c r="D23" s="39"/>
      <c r="E23" s="40"/>
    </row>
    <row r="24" spans="1:5" ht="15">
      <c r="A24" s="34" t="s">
        <v>15</v>
      </c>
      <c r="B24" s="87"/>
      <c r="C24" s="54">
        <v>5.5</v>
      </c>
      <c r="D24" s="39"/>
      <c r="E24" s="40"/>
    </row>
    <row r="25" spans="1:5" ht="15">
      <c r="A25" s="34" t="s">
        <v>16</v>
      </c>
      <c r="B25" s="87"/>
      <c r="C25" s="54">
        <v>5.5</v>
      </c>
      <c r="D25" s="39"/>
      <c r="E25" s="40"/>
    </row>
    <row r="26" spans="1:5" ht="15">
      <c r="A26" s="34" t="s">
        <v>17</v>
      </c>
      <c r="B26" s="88"/>
      <c r="C26" s="54">
        <v>5.5</v>
      </c>
      <c r="D26" s="39"/>
      <c r="E26" s="40"/>
    </row>
    <row r="27" spans="1:5" ht="15">
      <c r="A27" s="122" t="s">
        <v>20</v>
      </c>
      <c r="B27" s="123"/>
      <c r="C27" s="123"/>
      <c r="D27" s="91">
        <f>SUM(E23:E26)</f>
        <v>0</v>
      </c>
      <c r="E27" s="92"/>
    </row>
    <row r="28" spans="1:5" ht="15">
      <c r="A28" s="83" t="s">
        <v>58</v>
      </c>
      <c r="B28" s="84"/>
      <c r="C28" s="84"/>
      <c r="D28" s="84"/>
      <c r="E28" s="85"/>
    </row>
    <row r="29" spans="1:5" ht="15">
      <c r="A29" s="34" t="s">
        <v>14</v>
      </c>
      <c r="B29" s="86" t="s">
        <v>5</v>
      </c>
      <c r="C29" s="54">
        <v>3.8</v>
      </c>
      <c r="D29" s="39"/>
      <c r="E29" s="40"/>
    </row>
    <row r="30" spans="1:5" ht="15">
      <c r="A30" s="34" t="s">
        <v>15</v>
      </c>
      <c r="B30" s="87"/>
      <c r="C30" s="54">
        <v>3.8</v>
      </c>
      <c r="D30" s="39"/>
      <c r="E30" s="40"/>
    </row>
    <row r="31" spans="1:5" ht="15">
      <c r="A31" s="34" t="s">
        <v>16</v>
      </c>
      <c r="B31" s="87"/>
      <c r="C31" s="54">
        <v>3.8</v>
      </c>
      <c r="D31" s="39"/>
      <c r="E31" s="40"/>
    </row>
    <row r="32" spans="1:5" ht="15">
      <c r="A32" s="34" t="s">
        <v>17</v>
      </c>
      <c r="B32" s="88"/>
      <c r="C32" s="54">
        <v>3.8</v>
      </c>
      <c r="D32" s="39"/>
      <c r="E32" s="40"/>
    </row>
    <row r="33" spans="1:5" ht="15">
      <c r="A33" s="122" t="s">
        <v>20</v>
      </c>
      <c r="B33" s="123"/>
      <c r="C33" s="123"/>
      <c r="D33" s="91">
        <f>SUM(E29:E32)</f>
        <v>0</v>
      </c>
      <c r="E33" s="92"/>
    </row>
    <row r="34" spans="1:5" ht="15">
      <c r="A34" s="101" t="s">
        <v>7</v>
      </c>
      <c r="B34" s="102"/>
      <c r="C34" s="102"/>
      <c r="D34" s="102"/>
      <c r="E34" s="103"/>
    </row>
    <row r="35" spans="1:5" ht="15">
      <c r="A35" s="6" t="s">
        <v>8</v>
      </c>
      <c r="B35" s="119" t="s">
        <v>5</v>
      </c>
      <c r="C35" s="9">
        <v>1340</v>
      </c>
      <c r="D35" s="5"/>
      <c r="E35" s="8"/>
    </row>
    <row r="36" spans="1:5" ht="25.5">
      <c r="A36" s="6" t="s">
        <v>24</v>
      </c>
      <c r="B36" s="81"/>
      <c r="C36" s="9">
        <f>C35</f>
        <v>1340</v>
      </c>
      <c r="D36" s="5"/>
      <c r="E36" s="8"/>
    </row>
    <row r="37" spans="1:5" ht="25.5">
      <c r="A37" s="6" t="s">
        <v>11</v>
      </c>
      <c r="B37" s="81"/>
      <c r="C37" s="9">
        <v>134</v>
      </c>
      <c r="D37" s="5"/>
      <c r="E37" s="8"/>
    </row>
    <row r="38" spans="1:5" ht="15">
      <c r="A38" s="6" t="s">
        <v>9</v>
      </c>
      <c r="B38" s="81"/>
      <c r="C38" s="9">
        <v>90</v>
      </c>
      <c r="D38" s="5"/>
      <c r="E38" s="8"/>
    </row>
    <row r="39" spans="1:5" ht="15">
      <c r="A39" s="6" t="s">
        <v>23</v>
      </c>
      <c r="B39" s="82"/>
      <c r="C39" s="9">
        <v>320</v>
      </c>
      <c r="D39" s="5"/>
      <c r="E39" s="8"/>
    </row>
    <row r="40" spans="1:5" ht="15">
      <c r="A40" s="122" t="s">
        <v>20</v>
      </c>
      <c r="B40" s="123"/>
      <c r="C40" s="123"/>
      <c r="D40" s="132">
        <f>SUM(E35:E39)</f>
        <v>0</v>
      </c>
      <c r="E40" s="133"/>
    </row>
    <row r="41" spans="1:5" ht="27.75" customHeight="1" thickBot="1">
      <c r="A41" s="134" t="s">
        <v>20</v>
      </c>
      <c r="B41" s="135"/>
      <c r="C41" s="135"/>
      <c r="D41" s="136">
        <f>D9+D15+D40+D21+D33+D27</f>
        <v>0</v>
      </c>
      <c r="E41" s="137"/>
    </row>
  </sheetData>
  <sheetProtection/>
  <mergeCells count="27">
    <mergeCell ref="A34:E34"/>
    <mergeCell ref="A40:C40"/>
    <mergeCell ref="D40:E40"/>
    <mergeCell ref="A41:C41"/>
    <mergeCell ref="D41:E41"/>
    <mergeCell ref="A16:E16"/>
    <mergeCell ref="B17:B20"/>
    <mergeCell ref="A21:C21"/>
    <mergeCell ref="D21:E21"/>
    <mergeCell ref="B35:B39"/>
    <mergeCell ref="A1:E1"/>
    <mergeCell ref="A3:E3"/>
    <mergeCell ref="A9:C9"/>
    <mergeCell ref="D9:E9"/>
    <mergeCell ref="A10:E10"/>
    <mergeCell ref="A15:C15"/>
    <mergeCell ref="D15:E15"/>
    <mergeCell ref="B4:B8"/>
    <mergeCell ref="B11:B14"/>
    <mergeCell ref="A33:C33"/>
    <mergeCell ref="D33:E33"/>
    <mergeCell ref="A22:E22"/>
    <mergeCell ref="B23:B26"/>
    <mergeCell ref="A27:C27"/>
    <mergeCell ref="D27:E27"/>
    <mergeCell ref="A28:E28"/>
    <mergeCell ref="B29:B32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0" customWidth="1"/>
    <col min="4" max="4" width="14.00390625" style="0" customWidth="1"/>
    <col min="5" max="5" width="13.8515625" style="0" customWidth="1"/>
  </cols>
  <sheetData>
    <row r="1" spans="1:5" ht="18.75">
      <c r="A1" s="138" t="s">
        <v>77</v>
      </c>
      <c r="B1" s="139"/>
      <c r="C1" s="139"/>
      <c r="D1" s="139"/>
      <c r="E1" s="140"/>
    </row>
    <row r="2" spans="1:5" ht="15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">
      <c r="A3" s="128" t="s">
        <v>53</v>
      </c>
      <c r="B3" s="129"/>
      <c r="C3" s="129"/>
      <c r="D3" s="129"/>
      <c r="E3" s="130"/>
    </row>
    <row r="4" spans="1:5" ht="15">
      <c r="A4" s="10" t="s">
        <v>14</v>
      </c>
      <c r="B4" s="119" t="s">
        <v>5</v>
      </c>
      <c r="C4" s="12">
        <v>35</v>
      </c>
      <c r="D4" s="2"/>
      <c r="E4" s="11"/>
    </row>
    <row r="5" spans="1:5" ht="15">
      <c r="A5" s="10" t="s">
        <v>15</v>
      </c>
      <c r="B5" s="81"/>
      <c r="C5" s="12">
        <v>35</v>
      </c>
      <c r="D5" s="2"/>
      <c r="E5" s="11"/>
    </row>
    <row r="6" spans="1:5" ht="15">
      <c r="A6" s="10" t="s">
        <v>16</v>
      </c>
      <c r="B6" s="81"/>
      <c r="C6" s="12">
        <v>35</v>
      </c>
      <c r="D6" s="2"/>
      <c r="E6" s="11"/>
    </row>
    <row r="7" spans="1:5" ht="15">
      <c r="A7" s="10" t="s">
        <v>17</v>
      </c>
      <c r="B7" s="82"/>
      <c r="C7" s="12">
        <v>35</v>
      </c>
      <c r="D7" s="3"/>
      <c r="E7" s="13"/>
    </row>
    <row r="8" spans="1:5" ht="15">
      <c r="A8" s="122" t="s">
        <v>20</v>
      </c>
      <c r="B8" s="123"/>
      <c r="C8" s="123"/>
      <c r="D8" s="126">
        <f>SUM(E4:E7)</f>
        <v>0</v>
      </c>
      <c r="E8" s="127"/>
    </row>
    <row r="9" spans="1:5" ht="15">
      <c r="A9" s="83" t="s">
        <v>62</v>
      </c>
      <c r="B9" s="84"/>
      <c r="C9" s="84"/>
      <c r="D9" s="84"/>
      <c r="E9" s="85"/>
    </row>
    <row r="10" spans="1:5" ht="15">
      <c r="A10" s="34" t="s">
        <v>14</v>
      </c>
      <c r="B10" s="86" t="s">
        <v>44</v>
      </c>
      <c r="C10" s="54">
        <v>24</v>
      </c>
      <c r="D10" s="39"/>
      <c r="E10" s="40"/>
    </row>
    <row r="11" spans="1:5" ht="15">
      <c r="A11" s="34" t="s">
        <v>15</v>
      </c>
      <c r="B11" s="87"/>
      <c r="C11" s="54">
        <v>24</v>
      </c>
      <c r="D11" s="39"/>
      <c r="E11" s="40"/>
    </row>
    <row r="12" spans="1:5" ht="15">
      <c r="A12" s="34" t="s">
        <v>16</v>
      </c>
      <c r="B12" s="87"/>
      <c r="C12" s="54">
        <v>24</v>
      </c>
      <c r="D12" s="39"/>
      <c r="E12" s="40"/>
    </row>
    <row r="13" spans="1:5" ht="15">
      <c r="A13" s="34" t="s">
        <v>17</v>
      </c>
      <c r="B13" s="88"/>
      <c r="C13" s="54">
        <v>24</v>
      </c>
      <c r="D13" s="39"/>
      <c r="E13" s="40"/>
    </row>
    <row r="14" spans="1:5" ht="15">
      <c r="A14" s="122" t="s">
        <v>20</v>
      </c>
      <c r="B14" s="123"/>
      <c r="C14" s="123"/>
      <c r="D14" s="91">
        <f>SUM(E10:E13)</f>
        <v>0</v>
      </c>
      <c r="E14" s="92"/>
    </row>
    <row r="15" spans="1:5" ht="15">
      <c r="A15" s="83" t="s">
        <v>57</v>
      </c>
      <c r="B15" s="84"/>
      <c r="C15" s="84"/>
      <c r="D15" s="84"/>
      <c r="E15" s="85"/>
    </row>
    <row r="16" spans="1:5" ht="15">
      <c r="A16" s="34" t="s">
        <v>14</v>
      </c>
      <c r="B16" s="86" t="s">
        <v>5</v>
      </c>
      <c r="C16" s="54">
        <v>7</v>
      </c>
      <c r="D16" s="39"/>
      <c r="E16" s="40"/>
    </row>
    <row r="17" spans="1:5" ht="15">
      <c r="A17" s="34" t="s">
        <v>15</v>
      </c>
      <c r="B17" s="87"/>
      <c r="C17" s="54">
        <v>7</v>
      </c>
      <c r="D17" s="39"/>
      <c r="E17" s="40"/>
    </row>
    <row r="18" spans="1:5" ht="15">
      <c r="A18" s="34" t="s">
        <v>16</v>
      </c>
      <c r="B18" s="87"/>
      <c r="C18" s="54">
        <v>7</v>
      </c>
      <c r="D18" s="39"/>
      <c r="E18" s="40"/>
    </row>
    <row r="19" spans="1:5" ht="15">
      <c r="A19" s="34" t="s">
        <v>17</v>
      </c>
      <c r="B19" s="88"/>
      <c r="C19" s="54">
        <v>7</v>
      </c>
      <c r="D19" s="39"/>
      <c r="E19" s="40"/>
    </row>
    <row r="20" spans="1:5" ht="15">
      <c r="A20" s="122" t="s">
        <v>20</v>
      </c>
      <c r="B20" s="123"/>
      <c r="C20" s="123"/>
      <c r="D20" s="91">
        <f>SUM(E16:E19)</f>
        <v>0</v>
      </c>
      <c r="E20" s="92"/>
    </row>
    <row r="21" spans="1:5" ht="16.5" thickBot="1">
      <c r="A21" s="134" t="s">
        <v>20</v>
      </c>
      <c r="B21" s="135"/>
      <c r="C21" s="135"/>
      <c r="D21" s="136">
        <f>D8+D14+D20</f>
        <v>0</v>
      </c>
      <c r="E21" s="137"/>
    </row>
  </sheetData>
  <sheetProtection/>
  <mergeCells count="15">
    <mergeCell ref="D14:E14"/>
    <mergeCell ref="A15:E15"/>
    <mergeCell ref="B16:B19"/>
    <mergeCell ref="A20:C20"/>
    <mergeCell ref="D20:E20"/>
    <mergeCell ref="A1:E1"/>
    <mergeCell ref="A3:E3"/>
    <mergeCell ref="B4:B7"/>
    <mergeCell ref="A21:C21"/>
    <mergeCell ref="D21:E21"/>
    <mergeCell ref="A8:C8"/>
    <mergeCell ref="D8:E8"/>
    <mergeCell ref="A9:E9"/>
    <mergeCell ref="B10:B13"/>
    <mergeCell ref="A14:C14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1" sqref="D21:E2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0" customWidth="1"/>
    <col min="4" max="4" width="14.00390625" style="0" customWidth="1"/>
    <col min="5" max="5" width="13.8515625" style="0" customWidth="1"/>
  </cols>
  <sheetData>
    <row r="1" spans="1:5" ht="18.75">
      <c r="A1" s="138" t="s">
        <v>78</v>
      </c>
      <c r="B1" s="139"/>
      <c r="C1" s="139"/>
      <c r="D1" s="139"/>
      <c r="E1" s="140"/>
    </row>
    <row r="2" spans="1:5" ht="15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">
      <c r="A3" s="128" t="s">
        <v>53</v>
      </c>
      <c r="B3" s="129"/>
      <c r="C3" s="129"/>
      <c r="D3" s="129"/>
      <c r="E3" s="130"/>
    </row>
    <row r="4" spans="1:5" ht="15">
      <c r="A4" s="10" t="s">
        <v>14</v>
      </c>
      <c r="B4" s="119" t="s">
        <v>5</v>
      </c>
      <c r="C4" s="12">
        <v>35</v>
      </c>
      <c r="D4" s="2"/>
      <c r="E4" s="11"/>
    </row>
    <row r="5" spans="1:5" ht="15">
      <c r="A5" s="10" t="s">
        <v>15</v>
      </c>
      <c r="B5" s="81"/>
      <c r="C5" s="12">
        <v>35</v>
      </c>
      <c r="D5" s="2"/>
      <c r="E5" s="11"/>
    </row>
    <row r="6" spans="1:5" ht="15">
      <c r="A6" s="10" t="s">
        <v>16</v>
      </c>
      <c r="B6" s="81"/>
      <c r="C6" s="12">
        <v>35</v>
      </c>
      <c r="D6" s="2"/>
      <c r="E6" s="11"/>
    </row>
    <row r="7" spans="1:5" ht="15">
      <c r="A7" s="10" t="s">
        <v>17</v>
      </c>
      <c r="B7" s="82"/>
      <c r="C7" s="12">
        <v>35</v>
      </c>
      <c r="D7" s="3"/>
      <c r="E7" s="13"/>
    </row>
    <row r="8" spans="1:5" ht="15">
      <c r="A8" s="122" t="s">
        <v>20</v>
      </c>
      <c r="B8" s="123"/>
      <c r="C8" s="123"/>
      <c r="D8" s="126">
        <f>SUM(E4:E7)</f>
        <v>0</v>
      </c>
      <c r="E8" s="127"/>
    </row>
    <row r="9" spans="1:5" ht="15">
      <c r="A9" s="83" t="s">
        <v>55</v>
      </c>
      <c r="B9" s="84"/>
      <c r="C9" s="84"/>
      <c r="D9" s="84"/>
      <c r="E9" s="85"/>
    </row>
    <row r="10" spans="1:5" ht="15">
      <c r="A10" s="34" t="s">
        <v>14</v>
      </c>
      <c r="B10" s="86" t="s">
        <v>44</v>
      </c>
      <c r="C10" s="54">
        <v>20</v>
      </c>
      <c r="D10" s="39"/>
      <c r="E10" s="40"/>
    </row>
    <row r="11" spans="1:5" ht="15">
      <c r="A11" s="34" t="s">
        <v>15</v>
      </c>
      <c r="B11" s="87"/>
      <c r="C11" s="54">
        <v>20</v>
      </c>
      <c r="D11" s="39"/>
      <c r="E11" s="40"/>
    </row>
    <row r="12" spans="1:5" ht="15">
      <c r="A12" s="34" t="s">
        <v>16</v>
      </c>
      <c r="B12" s="87"/>
      <c r="C12" s="54">
        <v>20</v>
      </c>
      <c r="D12" s="39"/>
      <c r="E12" s="40"/>
    </row>
    <row r="13" spans="1:5" ht="15">
      <c r="A13" s="34" t="s">
        <v>17</v>
      </c>
      <c r="B13" s="88"/>
      <c r="C13" s="54">
        <v>20</v>
      </c>
      <c r="D13" s="39"/>
      <c r="E13" s="40"/>
    </row>
    <row r="14" spans="1:5" ht="15">
      <c r="A14" s="122" t="s">
        <v>20</v>
      </c>
      <c r="B14" s="123"/>
      <c r="C14" s="123"/>
      <c r="D14" s="91">
        <f>SUM(E10:E13)</f>
        <v>0</v>
      </c>
      <c r="E14" s="92"/>
    </row>
    <row r="15" spans="1:5" ht="15">
      <c r="A15" s="83" t="s">
        <v>58</v>
      </c>
      <c r="B15" s="84"/>
      <c r="C15" s="84"/>
      <c r="D15" s="84"/>
      <c r="E15" s="85"/>
    </row>
    <row r="16" spans="1:5" ht="15">
      <c r="A16" s="34" t="s">
        <v>14</v>
      </c>
      <c r="B16" s="86" t="s">
        <v>5</v>
      </c>
      <c r="C16" s="54">
        <v>12.5</v>
      </c>
      <c r="D16" s="39"/>
      <c r="E16" s="40"/>
    </row>
    <row r="17" spans="1:5" ht="15">
      <c r="A17" s="34" t="s">
        <v>15</v>
      </c>
      <c r="B17" s="87"/>
      <c r="C17" s="54">
        <v>12.5</v>
      </c>
      <c r="D17" s="39"/>
      <c r="E17" s="40"/>
    </row>
    <row r="18" spans="1:5" ht="15">
      <c r="A18" s="34" t="s">
        <v>16</v>
      </c>
      <c r="B18" s="87"/>
      <c r="C18" s="54">
        <v>12.5</v>
      </c>
      <c r="D18" s="39"/>
      <c r="E18" s="40"/>
    </row>
    <row r="19" spans="1:5" ht="15">
      <c r="A19" s="34" t="s">
        <v>17</v>
      </c>
      <c r="B19" s="88"/>
      <c r="C19" s="54">
        <v>12.5</v>
      </c>
      <c r="D19" s="39"/>
      <c r="E19" s="40"/>
    </row>
    <row r="20" spans="1:5" ht="15">
      <c r="A20" s="122" t="s">
        <v>20</v>
      </c>
      <c r="B20" s="123"/>
      <c r="C20" s="123"/>
      <c r="D20" s="91">
        <f>SUM(E16:E19)</f>
        <v>0</v>
      </c>
      <c r="E20" s="92"/>
    </row>
    <row r="21" spans="1:5" ht="16.5" thickBot="1">
      <c r="A21" s="134" t="s">
        <v>20</v>
      </c>
      <c r="B21" s="135"/>
      <c r="C21" s="135"/>
      <c r="D21" s="136">
        <f>D8+D14+D20</f>
        <v>0</v>
      </c>
      <c r="E21" s="137"/>
    </row>
  </sheetData>
  <sheetProtection/>
  <mergeCells count="15">
    <mergeCell ref="A1:E1"/>
    <mergeCell ref="A3:E3"/>
    <mergeCell ref="B4:B7"/>
    <mergeCell ref="A8:C8"/>
    <mergeCell ref="D8:E8"/>
    <mergeCell ref="A9:E9"/>
    <mergeCell ref="B10:B13"/>
    <mergeCell ref="A14:C14"/>
    <mergeCell ref="D14:E14"/>
    <mergeCell ref="A21:C21"/>
    <mergeCell ref="D21:E21"/>
    <mergeCell ref="A15:E15"/>
    <mergeCell ref="B16:B19"/>
    <mergeCell ref="A20:C20"/>
    <mergeCell ref="D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55" customWidth="1"/>
    <col min="4" max="4" width="14.00390625" style="28" customWidth="1"/>
    <col min="5" max="5" width="13.8515625" style="28" customWidth="1"/>
    <col min="8" max="8" width="11.8515625" style="0" bestFit="1" customWidth="1"/>
    <col min="13" max="14" width="23.421875" style="0" customWidth="1"/>
  </cols>
  <sheetData>
    <row r="1" spans="1:8" ht="29.25" customHeight="1">
      <c r="A1" s="108" t="s">
        <v>69</v>
      </c>
      <c r="B1" s="109"/>
      <c r="C1" s="109"/>
      <c r="D1" s="109"/>
      <c r="E1" s="110"/>
      <c r="G1" s="59"/>
      <c r="H1" s="59"/>
    </row>
    <row r="2" spans="1:8" ht="22.5" customHeight="1">
      <c r="A2" s="32" t="s">
        <v>0</v>
      </c>
      <c r="B2" s="29" t="s">
        <v>1</v>
      </c>
      <c r="C2" s="29" t="s">
        <v>2</v>
      </c>
      <c r="D2" s="29" t="s">
        <v>3</v>
      </c>
      <c r="E2" s="25" t="s">
        <v>4</v>
      </c>
      <c r="G2" s="58"/>
      <c r="H2" s="59"/>
    </row>
    <row r="3" spans="1:8" ht="15">
      <c r="A3" s="111" t="s">
        <v>13</v>
      </c>
      <c r="B3" s="112"/>
      <c r="C3" s="112"/>
      <c r="D3" s="112"/>
      <c r="E3" s="113"/>
      <c r="G3" s="59"/>
      <c r="H3" s="59"/>
    </row>
    <row r="4" spans="1:8" ht="28.5" customHeight="1">
      <c r="A4" s="33" t="s">
        <v>45</v>
      </c>
      <c r="B4" s="93" t="s">
        <v>5</v>
      </c>
      <c r="C4" s="24">
        <v>59</v>
      </c>
      <c r="D4" s="24"/>
      <c r="E4" s="35"/>
      <c r="G4" s="59"/>
      <c r="H4" s="59"/>
    </row>
    <row r="5" spans="1:8" ht="25.5">
      <c r="A5" s="33" t="s">
        <v>46</v>
      </c>
      <c r="B5" s="94"/>
      <c r="C5" s="30">
        <v>59</v>
      </c>
      <c r="D5" s="30"/>
      <c r="E5" s="35"/>
      <c r="G5" s="59"/>
      <c r="H5" s="59"/>
    </row>
    <row r="6" spans="1:5" ht="15">
      <c r="A6" s="33" t="s">
        <v>21</v>
      </c>
      <c r="B6" s="94"/>
      <c r="C6" s="30">
        <v>592</v>
      </c>
      <c r="D6" s="30"/>
      <c r="E6" s="35"/>
    </row>
    <row r="7" spans="1:5" ht="15">
      <c r="A7" s="33" t="s">
        <v>6</v>
      </c>
      <c r="B7" s="94"/>
      <c r="C7" s="30">
        <v>592</v>
      </c>
      <c r="D7" s="30"/>
      <c r="E7" s="35"/>
    </row>
    <row r="8" spans="1:5" ht="15">
      <c r="A8" s="33" t="s">
        <v>22</v>
      </c>
      <c r="B8" s="95"/>
      <c r="C8" s="30">
        <v>592</v>
      </c>
      <c r="D8" s="30"/>
      <c r="E8" s="35"/>
    </row>
    <row r="9" spans="1:5" ht="15">
      <c r="A9" s="89" t="s">
        <v>64</v>
      </c>
      <c r="B9" s="90"/>
      <c r="C9" s="90"/>
      <c r="D9" s="114">
        <f>SUM(E4:E8)</f>
        <v>0</v>
      </c>
      <c r="E9" s="115"/>
    </row>
    <row r="10" spans="1:5" ht="15">
      <c r="A10" s="83" t="s">
        <v>43</v>
      </c>
      <c r="B10" s="84"/>
      <c r="C10" s="84"/>
      <c r="D10" s="84"/>
      <c r="E10" s="85"/>
    </row>
    <row r="11" spans="1:5" ht="15">
      <c r="A11" s="34" t="s">
        <v>14</v>
      </c>
      <c r="B11" s="80" t="s">
        <v>5</v>
      </c>
      <c r="C11" s="31">
        <v>90</v>
      </c>
      <c r="D11" s="31"/>
      <c r="E11" s="27"/>
    </row>
    <row r="12" spans="1:5" ht="15">
      <c r="A12" s="34" t="s">
        <v>15</v>
      </c>
      <c r="B12" s="81"/>
      <c r="C12" s="31">
        <v>90</v>
      </c>
      <c r="D12" s="31"/>
      <c r="E12" s="27"/>
    </row>
    <row r="13" spans="1:5" ht="15">
      <c r="A13" s="34" t="s">
        <v>16</v>
      </c>
      <c r="B13" s="81"/>
      <c r="C13" s="31">
        <v>90</v>
      </c>
      <c r="D13" s="31"/>
      <c r="E13" s="27"/>
    </row>
    <row r="14" spans="1:5" ht="15">
      <c r="A14" s="34" t="s">
        <v>17</v>
      </c>
      <c r="B14" s="82"/>
      <c r="C14" s="31">
        <v>90</v>
      </c>
      <c r="D14" s="31"/>
      <c r="E14" s="27"/>
    </row>
    <row r="15" spans="1:5" ht="15">
      <c r="A15" s="89" t="s">
        <v>20</v>
      </c>
      <c r="B15" s="90"/>
      <c r="C15" s="90"/>
      <c r="D15" s="99">
        <f>SUM(E11:E14)</f>
        <v>0</v>
      </c>
      <c r="E15" s="100"/>
    </row>
    <row r="16" spans="1:5" ht="15">
      <c r="A16" s="83" t="s">
        <v>55</v>
      </c>
      <c r="B16" s="84"/>
      <c r="C16" s="84"/>
      <c r="D16" s="84"/>
      <c r="E16" s="85"/>
    </row>
    <row r="17" spans="1:5" ht="15">
      <c r="A17" s="34" t="s">
        <v>14</v>
      </c>
      <c r="B17" s="86" t="s">
        <v>44</v>
      </c>
      <c r="C17" s="54">
        <v>19</v>
      </c>
      <c r="D17" s="39"/>
      <c r="E17" s="40"/>
    </row>
    <row r="18" spans="1:5" ht="15">
      <c r="A18" s="34" t="s">
        <v>15</v>
      </c>
      <c r="B18" s="87"/>
      <c r="C18" s="54">
        <v>19</v>
      </c>
      <c r="D18" s="39"/>
      <c r="E18" s="40"/>
    </row>
    <row r="19" spans="1:5" ht="15">
      <c r="A19" s="34" t="s">
        <v>16</v>
      </c>
      <c r="B19" s="87"/>
      <c r="C19" s="54">
        <v>19</v>
      </c>
      <c r="D19" s="39"/>
      <c r="E19" s="40"/>
    </row>
    <row r="20" spans="1:5" ht="15">
      <c r="A20" s="34" t="s">
        <v>17</v>
      </c>
      <c r="B20" s="88"/>
      <c r="C20" s="54">
        <v>19</v>
      </c>
      <c r="D20" s="39"/>
      <c r="E20" s="40"/>
    </row>
    <row r="21" spans="1:5" ht="15">
      <c r="A21" s="89" t="s">
        <v>63</v>
      </c>
      <c r="B21" s="90"/>
      <c r="C21" s="90"/>
      <c r="D21" s="91">
        <f>SUM(E17:E20)</f>
        <v>0</v>
      </c>
      <c r="E21" s="92"/>
    </row>
    <row r="22" spans="1:5" ht="15">
      <c r="A22" s="83" t="s">
        <v>56</v>
      </c>
      <c r="B22" s="84"/>
      <c r="C22" s="84"/>
      <c r="D22" s="84"/>
      <c r="E22" s="85"/>
    </row>
    <row r="23" spans="1:5" ht="15">
      <c r="A23" s="34" t="s">
        <v>14</v>
      </c>
      <c r="B23" s="86" t="s">
        <v>5</v>
      </c>
      <c r="C23" s="54">
        <v>2.6</v>
      </c>
      <c r="D23" s="39"/>
      <c r="E23" s="40"/>
    </row>
    <row r="24" spans="1:5" ht="15">
      <c r="A24" s="34" t="s">
        <v>15</v>
      </c>
      <c r="B24" s="87"/>
      <c r="C24" s="54">
        <v>2.6</v>
      </c>
      <c r="D24" s="39"/>
      <c r="E24" s="40"/>
    </row>
    <row r="25" spans="1:5" ht="15">
      <c r="A25" s="34" t="s">
        <v>16</v>
      </c>
      <c r="B25" s="87"/>
      <c r="C25" s="54">
        <v>2.6</v>
      </c>
      <c r="D25" s="39"/>
      <c r="E25" s="40"/>
    </row>
    <row r="26" spans="1:5" ht="15">
      <c r="A26" s="34" t="s">
        <v>17</v>
      </c>
      <c r="B26" s="88"/>
      <c r="C26" s="54">
        <v>2.6</v>
      </c>
      <c r="D26" s="39"/>
      <c r="E26" s="40"/>
    </row>
    <row r="27" spans="1:5" ht="15">
      <c r="A27" s="89" t="s">
        <v>20</v>
      </c>
      <c r="B27" s="90"/>
      <c r="C27" s="90"/>
      <c r="D27" s="91">
        <f>SUM(E23:E26)</f>
        <v>0</v>
      </c>
      <c r="E27" s="92"/>
    </row>
    <row r="28" spans="1:5" ht="15">
      <c r="A28" s="83" t="s">
        <v>57</v>
      </c>
      <c r="B28" s="84"/>
      <c r="C28" s="84"/>
      <c r="D28" s="84"/>
      <c r="E28" s="85"/>
    </row>
    <row r="29" spans="1:5" ht="15">
      <c r="A29" s="34" t="s">
        <v>14</v>
      </c>
      <c r="B29" s="86" t="s">
        <v>5</v>
      </c>
      <c r="C29" s="54">
        <v>5</v>
      </c>
      <c r="D29" s="39"/>
      <c r="E29" s="40"/>
    </row>
    <row r="30" spans="1:5" ht="15">
      <c r="A30" s="34" t="s">
        <v>15</v>
      </c>
      <c r="B30" s="87"/>
      <c r="C30" s="54">
        <v>5</v>
      </c>
      <c r="D30" s="39"/>
      <c r="E30" s="40"/>
    </row>
    <row r="31" spans="1:5" ht="15">
      <c r="A31" s="34" t="s">
        <v>16</v>
      </c>
      <c r="B31" s="87"/>
      <c r="C31" s="54">
        <v>5</v>
      </c>
      <c r="D31" s="39"/>
      <c r="E31" s="40"/>
    </row>
    <row r="32" spans="1:5" ht="15">
      <c r="A32" s="34" t="s">
        <v>17</v>
      </c>
      <c r="B32" s="88"/>
      <c r="C32" s="54">
        <v>5</v>
      </c>
      <c r="D32" s="39"/>
      <c r="E32" s="40"/>
    </row>
    <row r="33" spans="1:5" ht="15">
      <c r="A33" s="89" t="s">
        <v>64</v>
      </c>
      <c r="B33" s="90"/>
      <c r="C33" s="90"/>
      <c r="D33" s="91">
        <f>SUM(E29:E32)</f>
        <v>0</v>
      </c>
      <c r="E33" s="92"/>
    </row>
    <row r="34" spans="1:5" ht="15">
      <c r="A34" s="101" t="s">
        <v>7</v>
      </c>
      <c r="B34" s="102"/>
      <c r="C34" s="102"/>
      <c r="D34" s="102"/>
      <c r="E34" s="103"/>
    </row>
    <row r="35" spans="1:5" ht="15">
      <c r="A35" s="33" t="s">
        <v>8</v>
      </c>
      <c r="B35" s="80" t="s">
        <v>5</v>
      </c>
      <c r="C35" s="30">
        <v>1806</v>
      </c>
      <c r="D35" s="30"/>
      <c r="E35" s="26"/>
    </row>
    <row r="36" spans="1:5" ht="25.5">
      <c r="A36" s="33" t="s">
        <v>24</v>
      </c>
      <c r="B36" s="81"/>
      <c r="C36" s="30">
        <v>1806</v>
      </c>
      <c r="D36" s="30"/>
      <c r="E36" s="26"/>
    </row>
    <row r="37" spans="1:5" ht="25.5">
      <c r="A37" s="33" t="s">
        <v>11</v>
      </c>
      <c r="B37" s="81"/>
      <c r="C37" s="30">
        <v>271</v>
      </c>
      <c r="D37" s="30"/>
      <c r="E37" s="26"/>
    </row>
    <row r="38" spans="1:5" ht="15">
      <c r="A38" s="33" t="s">
        <v>23</v>
      </c>
      <c r="B38" s="82"/>
      <c r="C38" s="30">
        <v>310</v>
      </c>
      <c r="D38" s="30"/>
      <c r="E38" s="26"/>
    </row>
    <row r="39" spans="1:5" ht="15">
      <c r="A39" s="89" t="s">
        <v>64</v>
      </c>
      <c r="B39" s="96"/>
      <c r="C39" s="96"/>
      <c r="D39" s="97">
        <f>SUM(E35:E38)</f>
        <v>0</v>
      </c>
      <c r="E39" s="98"/>
    </row>
    <row r="40" spans="1:5" ht="27.75" customHeight="1" thickBot="1">
      <c r="A40" s="104" t="s">
        <v>28</v>
      </c>
      <c r="B40" s="105"/>
      <c r="C40" s="105"/>
      <c r="D40" s="106">
        <f>SUM(D39+D21+D15+D9+D33+D27)</f>
        <v>0</v>
      </c>
      <c r="E40" s="107"/>
    </row>
  </sheetData>
  <sheetProtection/>
  <mergeCells count="27">
    <mergeCell ref="A40:C40"/>
    <mergeCell ref="D40:E40"/>
    <mergeCell ref="A21:C21"/>
    <mergeCell ref="A1:E1"/>
    <mergeCell ref="A3:E3"/>
    <mergeCell ref="A9:C9"/>
    <mergeCell ref="D9:E9"/>
    <mergeCell ref="A10:E10"/>
    <mergeCell ref="A16:E16"/>
    <mergeCell ref="A15:C15"/>
    <mergeCell ref="B4:B8"/>
    <mergeCell ref="B35:B38"/>
    <mergeCell ref="A39:C39"/>
    <mergeCell ref="D39:E39"/>
    <mergeCell ref="D15:E15"/>
    <mergeCell ref="A22:E22"/>
    <mergeCell ref="B23:B26"/>
    <mergeCell ref="A34:E34"/>
    <mergeCell ref="A27:C27"/>
    <mergeCell ref="D27:E27"/>
    <mergeCell ref="B11:B14"/>
    <mergeCell ref="A28:E28"/>
    <mergeCell ref="B29:B32"/>
    <mergeCell ref="A33:C33"/>
    <mergeCell ref="D33:E33"/>
    <mergeCell ref="B17:B20"/>
    <mergeCell ref="D21:E2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61" customWidth="1"/>
    <col min="4" max="4" width="14.00390625" style="1" customWidth="1"/>
    <col min="5" max="5" width="13.8515625" style="0" customWidth="1"/>
  </cols>
  <sheetData>
    <row r="1" ht="15.75" thickBot="1"/>
    <row r="2" spans="1:5" ht="29.25" customHeight="1">
      <c r="A2" s="138" t="s">
        <v>70</v>
      </c>
      <c r="B2" s="139"/>
      <c r="C2" s="139"/>
      <c r="D2" s="139"/>
      <c r="E2" s="140"/>
    </row>
    <row r="3" spans="1:5" ht="22.5" customHeight="1">
      <c r="A3" s="14" t="s">
        <v>0</v>
      </c>
      <c r="B3" s="15" t="s">
        <v>1</v>
      </c>
      <c r="C3" s="16" t="s">
        <v>2</v>
      </c>
      <c r="D3" s="15" t="s">
        <v>3</v>
      </c>
      <c r="E3" s="17" t="s">
        <v>4</v>
      </c>
    </row>
    <row r="4" spans="1:5" ht="15">
      <c r="A4" s="142" t="s">
        <v>13</v>
      </c>
      <c r="B4" s="143"/>
      <c r="C4" s="143"/>
      <c r="D4" s="143"/>
      <c r="E4" s="144"/>
    </row>
    <row r="5" spans="1:5" ht="28.5" customHeight="1">
      <c r="A5" s="6" t="s">
        <v>10</v>
      </c>
      <c r="B5" s="131" t="s">
        <v>5</v>
      </c>
      <c r="C5" s="60">
        <v>0</v>
      </c>
      <c r="D5" s="4"/>
      <c r="E5" s="8"/>
    </row>
    <row r="6" spans="1:5" ht="25.5">
      <c r="A6" s="6" t="s">
        <v>12</v>
      </c>
      <c r="B6" s="94"/>
      <c r="C6" s="5">
        <v>45</v>
      </c>
      <c r="D6" s="5"/>
      <c r="E6" s="8"/>
    </row>
    <row r="7" spans="1:5" ht="15">
      <c r="A7" s="6" t="s">
        <v>21</v>
      </c>
      <c r="B7" s="94"/>
      <c r="C7" s="5">
        <v>444</v>
      </c>
      <c r="D7" s="5"/>
      <c r="E7" s="8"/>
    </row>
    <row r="8" spans="1:5" ht="15">
      <c r="A8" s="6" t="s">
        <v>6</v>
      </c>
      <c r="B8" s="94"/>
      <c r="C8" s="5">
        <v>444</v>
      </c>
      <c r="D8" s="5"/>
      <c r="E8" s="8"/>
    </row>
    <row r="9" spans="1:5" ht="15">
      <c r="A9" s="6" t="s">
        <v>22</v>
      </c>
      <c r="B9" s="95"/>
      <c r="C9" s="5">
        <v>444</v>
      </c>
      <c r="D9" s="5"/>
      <c r="E9" s="8"/>
    </row>
    <row r="10" spans="1:5" ht="15">
      <c r="A10" s="122" t="s">
        <v>64</v>
      </c>
      <c r="B10" s="123"/>
      <c r="C10" s="123"/>
      <c r="D10" s="132">
        <f>SUM(E5:E9)</f>
        <v>0</v>
      </c>
      <c r="E10" s="141"/>
    </row>
    <row r="11" spans="1:5" ht="15">
      <c r="A11" s="128" t="s">
        <v>53</v>
      </c>
      <c r="B11" s="129"/>
      <c r="C11" s="129"/>
      <c r="D11" s="129"/>
      <c r="E11" s="130"/>
    </row>
    <row r="12" spans="1:5" ht="15">
      <c r="A12" s="10" t="s">
        <v>14</v>
      </c>
      <c r="B12" s="119" t="s">
        <v>5</v>
      </c>
      <c r="C12" s="3">
        <v>108</v>
      </c>
      <c r="D12" s="2"/>
      <c r="E12" s="11"/>
    </row>
    <row r="13" spans="1:5" ht="15">
      <c r="A13" s="10" t="s">
        <v>15</v>
      </c>
      <c r="B13" s="81"/>
      <c r="C13" s="3">
        <v>108</v>
      </c>
      <c r="D13" s="2"/>
      <c r="E13" s="11"/>
    </row>
    <row r="14" spans="1:5" ht="15">
      <c r="A14" s="10" t="s">
        <v>16</v>
      </c>
      <c r="B14" s="81"/>
      <c r="C14" s="3">
        <v>108</v>
      </c>
      <c r="D14" s="2"/>
      <c r="E14" s="11"/>
    </row>
    <row r="15" spans="1:5" ht="15">
      <c r="A15" s="10" t="s">
        <v>17</v>
      </c>
      <c r="B15" s="82"/>
      <c r="C15" s="3">
        <v>108</v>
      </c>
      <c r="D15" s="3"/>
      <c r="E15" s="13"/>
    </row>
    <row r="16" spans="1:5" ht="15">
      <c r="A16" s="122" t="s">
        <v>64</v>
      </c>
      <c r="B16" s="123"/>
      <c r="C16" s="123"/>
      <c r="D16" s="126">
        <f>SUM(E12:E15)</f>
        <v>0</v>
      </c>
      <c r="E16" s="127"/>
    </row>
    <row r="17" spans="1:5" ht="15">
      <c r="A17" s="128" t="s">
        <v>55</v>
      </c>
      <c r="B17" s="129"/>
      <c r="C17" s="129"/>
      <c r="D17" s="129"/>
      <c r="E17" s="130"/>
    </row>
    <row r="18" spans="1:5" ht="15">
      <c r="A18" s="10" t="s">
        <v>14</v>
      </c>
      <c r="B18" s="119" t="s">
        <v>44</v>
      </c>
      <c r="C18" s="3">
        <v>19</v>
      </c>
      <c r="D18" s="2"/>
      <c r="E18" s="11"/>
    </row>
    <row r="19" spans="1:5" ht="15">
      <c r="A19" s="10" t="s">
        <v>15</v>
      </c>
      <c r="B19" s="81"/>
      <c r="C19" s="3">
        <v>19</v>
      </c>
      <c r="D19" s="2"/>
      <c r="E19" s="11"/>
    </row>
    <row r="20" spans="1:5" ht="15">
      <c r="A20" s="10" t="s">
        <v>16</v>
      </c>
      <c r="B20" s="81"/>
      <c r="C20" s="3">
        <v>19</v>
      </c>
      <c r="D20" s="2"/>
      <c r="E20" s="11"/>
    </row>
    <row r="21" spans="1:5" ht="15">
      <c r="A21" s="10" t="s">
        <v>17</v>
      </c>
      <c r="B21" s="82"/>
      <c r="C21" s="3">
        <v>19</v>
      </c>
      <c r="D21" s="3"/>
      <c r="E21" s="13"/>
    </row>
    <row r="22" spans="1:5" ht="15">
      <c r="A22" s="122" t="s">
        <v>64</v>
      </c>
      <c r="B22" s="123"/>
      <c r="C22" s="123"/>
      <c r="D22" s="126">
        <f>SUM(E18:E21)</f>
        <v>0</v>
      </c>
      <c r="E22" s="127"/>
    </row>
    <row r="23" spans="1:5" ht="15">
      <c r="A23" s="128" t="s">
        <v>56</v>
      </c>
      <c r="B23" s="129"/>
      <c r="C23" s="129"/>
      <c r="D23" s="129"/>
      <c r="E23" s="130"/>
    </row>
    <row r="24" spans="1:5" ht="15">
      <c r="A24" s="10" t="s">
        <v>14</v>
      </c>
      <c r="B24" s="119" t="s">
        <v>5</v>
      </c>
      <c r="C24" s="3">
        <v>2.5</v>
      </c>
      <c r="D24" s="56"/>
      <c r="E24" s="57"/>
    </row>
    <row r="25" spans="1:5" ht="15">
      <c r="A25" s="10" t="s">
        <v>15</v>
      </c>
      <c r="B25" s="81"/>
      <c r="C25" s="3">
        <v>2.5</v>
      </c>
      <c r="D25" s="56"/>
      <c r="E25" s="57"/>
    </row>
    <row r="26" spans="1:5" ht="15">
      <c r="A26" s="10" t="s">
        <v>16</v>
      </c>
      <c r="B26" s="81"/>
      <c r="C26" s="3">
        <v>2.5</v>
      </c>
      <c r="D26" s="56"/>
      <c r="E26" s="57"/>
    </row>
    <row r="27" spans="1:5" ht="15">
      <c r="A27" s="10" t="s">
        <v>17</v>
      </c>
      <c r="B27" s="82"/>
      <c r="C27" s="3">
        <v>2.5</v>
      </c>
      <c r="D27" s="56"/>
      <c r="E27" s="57"/>
    </row>
    <row r="28" spans="1:5" ht="15">
      <c r="A28" s="122" t="s">
        <v>64</v>
      </c>
      <c r="B28" s="123"/>
      <c r="C28" s="123"/>
      <c r="D28" s="124">
        <f>SUM(E24:E27)</f>
        <v>0</v>
      </c>
      <c r="E28" s="125"/>
    </row>
    <row r="29" spans="1:5" ht="15">
      <c r="A29" s="116" t="s">
        <v>57</v>
      </c>
      <c r="B29" s="117"/>
      <c r="C29" s="117"/>
      <c r="D29" s="117"/>
      <c r="E29" s="118"/>
    </row>
    <row r="30" spans="1:5" ht="15">
      <c r="A30" s="10" t="s">
        <v>14</v>
      </c>
      <c r="B30" s="119" t="s">
        <v>5</v>
      </c>
      <c r="C30" s="3">
        <v>20</v>
      </c>
      <c r="D30" s="56"/>
      <c r="E30" s="57"/>
    </row>
    <row r="31" spans="1:5" ht="15">
      <c r="A31" s="10" t="s">
        <v>15</v>
      </c>
      <c r="B31" s="120"/>
      <c r="C31" s="3">
        <v>20</v>
      </c>
      <c r="D31" s="56"/>
      <c r="E31" s="57"/>
    </row>
    <row r="32" spans="1:5" ht="15">
      <c r="A32" s="10" t="s">
        <v>16</v>
      </c>
      <c r="B32" s="120"/>
      <c r="C32" s="3">
        <v>20</v>
      </c>
      <c r="D32" s="56"/>
      <c r="E32" s="57"/>
    </row>
    <row r="33" spans="1:5" ht="15">
      <c r="A33" s="10" t="s">
        <v>17</v>
      </c>
      <c r="B33" s="121"/>
      <c r="C33" s="3">
        <v>20</v>
      </c>
      <c r="D33" s="56"/>
      <c r="E33" s="57"/>
    </row>
    <row r="34" spans="1:5" ht="15">
      <c r="A34" s="122" t="s">
        <v>64</v>
      </c>
      <c r="B34" s="123"/>
      <c r="C34" s="123"/>
      <c r="D34" s="124">
        <f>SUM(E30:E33)</f>
        <v>0</v>
      </c>
      <c r="E34" s="125"/>
    </row>
    <row r="35" spans="1:5" ht="15">
      <c r="A35" s="101" t="s">
        <v>7</v>
      </c>
      <c r="B35" s="102"/>
      <c r="C35" s="102"/>
      <c r="D35" s="102"/>
      <c r="E35" s="103"/>
    </row>
    <row r="36" spans="1:5" ht="15">
      <c r="A36" s="6" t="s">
        <v>8</v>
      </c>
      <c r="B36" s="119" t="s">
        <v>5</v>
      </c>
      <c r="C36" s="5">
        <v>961</v>
      </c>
      <c r="D36" s="5"/>
      <c r="E36" s="8"/>
    </row>
    <row r="37" spans="1:5" ht="25.5">
      <c r="A37" s="6" t="s">
        <v>24</v>
      </c>
      <c r="B37" s="81"/>
      <c r="C37" s="5">
        <v>1314</v>
      </c>
      <c r="D37" s="5"/>
      <c r="E37" s="8"/>
    </row>
    <row r="38" spans="1:5" ht="25.5">
      <c r="A38" s="6" t="s">
        <v>11</v>
      </c>
      <c r="B38" s="81"/>
      <c r="C38" s="5">
        <v>197</v>
      </c>
      <c r="D38" s="5"/>
      <c r="E38" s="8"/>
    </row>
    <row r="39" spans="1:5" ht="15">
      <c r="A39" s="6" t="s">
        <v>23</v>
      </c>
      <c r="B39" s="82"/>
      <c r="C39" s="5">
        <v>150</v>
      </c>
      <c r="D39" s="5"/>
      <c r="E39" s="8"/>
    </row>
    <row r="40" spans="1:5" ht="15">
      <c r="A40" s="122" t="s">
        <v>64</v>
      </c>
      <c r="B40" s="123"/>
      <c r="C40" s="123"/>
      <c r="D40" s="132">
        <f>SUM(E36:E39)</f>
        <v>0</v>
      </c>
      <c r="E40" s="133"/>
    </row>
    <row r="41" spans="1:5" ht="27.75" customHeight="1" thickBot="1">
      <c r="A41" s="134" t="s">
        <v>28</v>
      </c>
      <c r="B41" s="135"/>
      <c r="C41" s="135"/>
      <c r="D41" s="136">
        <f>D40+D34+D28+D22+D16+D10</f>
        <v>0</v>
      </c>
      <c r="E41" s="137"/>
    </row>
  </sheetData>
  <sheetProtection/>
  <mergeCells count="27">
    <mergeCell ref="D40:E40"/>
    <mergeCell ref="A40:C40"/>
    <mergeCell ref="A41:C41"/>
    <mergeCell ref="D41:E41"/>
    <mergeCell ref="B36:B39"/>
    <mergeCell ref="A2:E2"/>
    <mergeCell ref="D10:E10"/>
    <mergeCell ref="A4:E4"/>
    <mergeCell ref="A11:E11"/>
    <mergeCell ref="A35:E35"/>
    <mergeCell ref="A28:C28"/>
    <mergeCell ref="A10:C10"/>
    <mergeCell ref="D16:E16"/>
    <mergeCell ref="A16:C16"/>
    <mergeCell ref="B5:B9"/>
    <mergeCell ref="B12:B15"/>
    <mergeCell ref="A17:E17"/>
    <mergeCell ref="A29:E29"/>
    <mergeCell ref="B30:B33"/>
    <mergeCell ref="A34:C34"/>
    <mergeCell ref="D28:E28"/>
    <mergeCell ref="D34:E34"/>
    <mergeCell ref="B18:B21"/>
    <mergeCell ref="A22:C22"/>
    <mergeCell ref="D22:E22"/>
    <mergeCell ref="A23:E23"/>
    <mergeCell ref="B24:B27"/>
  </mergeCells>
  <printOptions horizontalCentered="1" verticalCentered="1"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61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71</v>
      </c>
      <c r="B1" s="139"/>
      <c r="C1" s="139"/>
      <c r="D1" s="139"/>
      <c r="E1" s="140"/>
    </row>
    <row r="2" spans="1:5" ht="15.75" customHeight="1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.75" customHeight="1">
      <c r="A3" s="142" t="s">
        <v>13</v>
      </c>
      <c r="B3" s="143"/>
      <c r="C3" s="143"/>
      <c r="D3" s="143"/>
      <c r="E3" s="144"/>
    </row>
    <row r="4" spans="1:5" ht="15.75" customHeight="1">
      <c r="A4" s="6" t="s">
        <v>47</v>
      </c>
      <c r="B4" s="131" t="s">
        <v>5</v>
      </c>
      <c r="C4" s="60">
        <v>21</v>
      </c>
      <c r="D4" s="4"/>
      <c r="E4" s="8"/>
    </row>
    <row r="5" spans="1:5" ht="25.5" customHeight="1">
      <c r="A5" s="6" t="s">
        <v>48</v>
      </c>
      <c r="B5" s="94"/>
      <c r="C5" s="5">
        <v>63</v>
      </c>
      <c r="D5" s="5"/>
      <c r="E5" s="8"/>
    </row>
    <row r="6" spans="1:5" ht="15">
      <c r="A6" s="6" t="s">
        <v>21</v>
      </c>
      <c r="B6" s="94"/>
      <c r="C6" s="5">
        <v>405</v>
      </c>
      <c r="D6" s="5"/>
      <c r="E6" s="8"/>
    </row>
    <row r="7" spans="1:5" ht="15">
      <c r="A7" s="6" t="s">
        <v>6</v>
      </c>
      <c r="B7" s="94"/>
      <c r="C7" s="5">
        <f>C6</f>
        <v>405</v>
      </c>
      <c r="D7" s="5"/>
      <c r="E7" s="8"/>
    </row>
    <row r="8" spans="1:5" ht="15">
      <c r="A8" s="6" t="s">
        <v>22</v>
      </c>
      <c r="B8" s="95"/>
      <c r="C8" s="5">
        <f>C6</f>
        <v>405</v>
      </c>
      <c r="D8" s="5"/>
      <c r="E8" s="8"/>
    </row>
    <row r="9" spans="1:5" ht="15">
      <c r="A9" s="122" t="s">
        <v>64</v>
      </c>
      <c r="B9" s="145"/>
      <c r="C9" s="145"/>
      <c r="D9" s="132">
        <f>SUM(E4:E8)</f>
        <v>0</v>
      </c>
      <c r="E9" s="141"/>
    </row>
    <row r="10" spans="1:5" ht="15">
      <c r="A10" s="128" t="s">
        <v>43</v>
      </c>
      <c r="B10" s="129"/>
      <c r="C10" s="129"/>
      <c r="D10" s="129"/>
      <c r="E10" s="130"/>
    </row>
    <row r="11" spans="1:5" ht="15">
      <c r="A11" s="10" t="s">
        <v>14</v>
      </c>
      <c r="B11" s="119" t="s">
        <v>5</v>
      </c>
      <c r="C11" s="3">
        <v>80</v>
      </c>
      <c r="D11" s="2"/>
      <c r="E11" s="11"/>
    </row>
    <row r="12" spans="1:5" ht="15">
      <c r="A12" s="10" t="s">
        <v>15</v>
      </c>
      <c r="B12" s="81"/>
      <c r="C12" s="3">
        <v>80</v>
      </c>
      <c r="D12" s="2"/>
      <c r="E12" s="11"/>
    </row>
    <row r="13" spans="1:5" ht="15">
      <c r="A13" s="10" t="s">
        <v>16</v>
      </c>
      <c r="B13" s="81"/>
      <c r="C13" s="3">
        <v>80</v>
      </c>
      <c r="D13" s="2"/>
      <c r="E13" s="11"/>
    </row>
    <row r="14" spans="1:5" ht="15">
      <c r="A14" s="10" t="s">
        <v>17</v>
      </c>
      <c r="B14" s="82"/>
      <c r="C14" s="3">
        <v>80</v>
      </c>
      <c r="D14" s="3"/>
      <c r="E14" s="13"/>
    </row>
    <row r="15" spans="1:5" ht="15">
      <c r="A15" s="122" t="s">
        <v>64</v>
      </c>
      <c r="B15" s="145"/>
      <c r="C15" s="145"/>
      <c r="D15" s="126">
        <f>SUM(E11:E14)</f>
        <v>0</v>
      </c>
      <c r="E15" s="127"/>
    </row>
    <row r="16" spans="1:5" ht="15">
      <c r="A16" s="128" t="s">
        <v>59</v>
      </c>
      <c r="B16" s="129"/>
      <c r="C16" s="129"/>
      <c r="D16" s="129"/>
      <c r="E16" s="130"/>
    </row>
    <row r="17" spans="1:5" ht="15">
      <c r="A17" s="10" t="s">
        <v>14</v>
      </c>
      <c r="B17" s="119" t="s">
        <v>44</v>
      </c>
      <c r="C17" s="3">
        <v>4</v>
      </c>
      <c r="D17" s="2"/>
      <c r="E17" s="11"/>
    </row>
    <row r="18" spans="1:5" ht="15">
      <c r="A18" s="10" t="s">
        <v>15</v>
      </c>
      <c r="B18" s="81"/>
      <c r="C18" s="3">
        <v>4</v>
      </c>
      <c r="D18" s="2"/>
      <c r="E18" s="11"/>
    </row>
    <row r="19" spans="1:5" ht="15">
      <c r="A19" s="10" t="s">
        <v>16</v>
      </c>
      <c r="B19" s="81"/>
      <c r="C19" s="3">
        <v>4</v>
      </c>
      <c r="D19" s="2"/>
      <c r="E19" s="11"/>
    </row>
    <row r="20" spans="1:5" ht="15">
      <c r="A20" s="10" t="s">
        <v>17</v>
      </c>
      <c r="B20" s="82"/>
      <c r="C20" s="3">
        <v>4</v>
      </c>
      <c r="D20" s="3"/>
      <c r="E20" s="13"/>
    </row>
    <row r="21" spans="1:5" ht="15">
      <c r="A21" s="122" t="s">
        <v>64</v>
      </c>
      <c r="B21" s="145"/>
      <c r="C21" s="145"/>
      <c r="D21" s="126">
        <f>SUM(E17:E20)</f>
        <v>0</v>
      </c>
      <c r="E21" s="127"/>
    </row>
    <row r="22" spans="1:5" ht="15">
      <c r="A22" s="83" t="s">
        <v>58</v>
      </c>
      <c r="B22" s="84"/>
      <c r="C22" s="84"/>
      <c r="D22" s="84"/>
      <c r="E22" s="85"/>
    </row>
    <row r="23" spans="1:5" ht="15">
      <c r="A23" s="34" t="s">
        <v>14</v>
      </c>
      <c r="B23" s="86" t="s">
        <v>5</v>
      </c>
      <c r="C23" s="54">
        <v>28</v>
      </c>
      <c r="D23" s="39"/>
      <c r="E23" s="40"/>
    </row>
    <row r="24" spans="1:5" ht="15">
      <c r="A24" s="34" t="s">
        <v>15</v>
      </c>
      <c r="B24" s="87"/>
      <c r="C24" s="54">
        <v>28</v>
      </c>
      <c r="D24" s="39"/>
      <c r="E24" s="40"/>
    </row>
    <row r="25" spans="1:5" ht="15">
      <c r="A25" s="34" t="s">
        <v>16</v>
      </c>
      <c r="B25" s="87"/>
      <c r="C25" s="54">
        <v>28</v>
      </c>
      <c r="D25" s="39"/>
      <c r="E25" s="40"/>
    </row>
    <row r="26" spans="1:5" ht="15">
      <c r="A26" s="34" t="s">
        <v>17</v>
      </c>
      <c r="B26" s="88"/>
      <c r="C26" s="54">
        <v>28</v>
      </c>
      <c r="D26" s="39"/>
      <c r="E26" s="40"/>
    </row>
    <row r="27" spans="1:5" ht="15">
      <c r="A27" s="122" t="s">
        <v>64</v>
      </c>
      <c r="B27" s="145"/>
      <c r="C27" s="145"/>
      <c r="D27" s="91">
        <f>SUM(E23:E26)</f>
        <v>0</v>
      </c>
      <c r="E27" s="92"/>
    </row>
    <row r="28" spans="1:5" ht="15">
      <c r="A28" s="128" t="s">
        <v>7</v>
      </c>
      <c r="B28" s="129"/>
      <c r="C28" s="129"/>
      <c r="D28" s="129"/>
      <c r="E28" s="130"/>
    </row>
    <row r="29" spans="1:5" ht="15">
      <c r="A29" s="6" t="s">
        <v>8</v>
      </c>
      <c r="B29" s="146" t="s">
        <v>5</v>
      </c>
      <c r="C29" s="5">
        <v>1760</v>
      </c>
      <c r="D29" s="5"/>
      <c r="E29" s="8"/>
    </row>
    <row r="30" spans="1:5" ht="25.5">
      <c r="A30" s="6" t="s">
        <v>24</v>
      </c>
      <c r="B30" s="94"/>
      <c r="C30" s="5">
        <f>C29</f>
        <v>1760</v>
      </c>
      <c r="D30" s="5"/>
      <c r="E30" s="8"/>
    </row>
    <row r="31" spans="1:5" ht="25.5">
      <c r="A31" s="6" t="s">
        <v>11</v>
      </c>
      <c r="B31" s="94"/>
      <c r="C31" s="5">
        <v>177</v>
      </c>
      <c r="D31" s="5"/>
      <c r="E31" s="8"/>
    </row>
    <row r="32" spans="1:5" ht="15">
      <c r="A32" s="6" t="s">
        <v>23</v>
      </c>
      <c r="B32" s="95"/>
      <c r="C32" s="5">
        <v>190</v>
      </c>
      <c r="D32" s="5"/>
      <c r="E32" s="8"/>
    </row>
    <row r="33" spans="1:5" ht="15">
      <c r="A33" s="122" t="s">
        <v>64</v>
      </c>
      <c r="B33" s="145"/>
      <c r="C33" s="145"/>
      <c r="D33" s="132">
        <f>SUM(E29:E32)</f>
        <v>0</v>
      </c>
      <c r="E33" s="133"/>
    </row>
    <row r="34" spans="1:5" ht="27.75" customHeight="1" thickBot="1">
      <c r="A34" s="134" t="s">
        <v>20</v>
      </c>
      <c r="B34" s="135"/>
      <c r="C34" s="135"/>
      <c r="D34" s="136">
        <f>D9+D15+D33+D27</f>
        <v>0</v>
      </c>
      <c r="E34" s="137"/>
    </row>
  </sheetData>
  <sheetProtection/>
  <mergeCells count="23">
    <mergeCell ref="A21:C21"/>
    <mergeCell ref="D21:E21"/>
    <mergeCell ref="D15:E15"/>
    <mergeCell ref="A34:C34"/>
    <mergeCell ref="D34:E34"/>
    <mergeCell ref="A9:C9"/>
    <mergeCell ref="D9:E9"/>
    <mergeCell ref="A10:E10"/>
    <mergeCell ref="A15:C15"/>
    <mergeCell ref="A22:E22"/>
    <mergeCell ref="A28:E28"/>
    <mergeCell ref="B23:B26"/>
    <mergeCell ref="A27:C27"/>
    <mergeCell ref="A1:E1"/>
    <mergeCell ref="A3:E3"/>
    <mergeCell ref="A33:C33"/>
    <mergeCell ref="D33:E33"/>
    <mergeCell ref="B4:B8"/>
    <mergeCell ref="B11:B14"/>
    <mergeCell ref="B29:B32"/>
    <mergeCell ref="A16:E16"/>
    <mergeCell ref="B17:B20"/>
    <mergeCell ref="D27:E27"/>
  </mergeCells>
  <printOptions/>
  <pageMargins left="0.7" right="0.7" top="0.787401575" bottom="0.787401575" header="0.3" footer="0.3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61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80</v>
      </c>
      <c r="B1" s="139"/>
      <c r="C1" s="139"/>
      <c r="D1" s="139"/>
      <c r="E1" s="140"/>
    </row>
    <row r="2" spans="1:5" ht="15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">
      <c r="A3" s="128" t="s">
        <v>7</v>
      </c>
      <c r="B3" s="129"/>
      <c r="C3" s="129"/>
      <c r="D3" s="129"/>
      <c r="E3" s="130"/>
    </row>
    <row r="4" spans="1:5" ht="15">
      <c r="A4" s="6" t="s">
        <v>8</v>
      </c>
      <c r="B4" s="119" t="s">
        <v>5</v>
      </c>
      <c r="C4" s="5">
        <v>150</v>
      </c>
      <c r="D4" s="5"/>
      <c r="E4" s="8"/>
    </row>
    <row r="5" spans="1:5" ht="25.5">
      <c r="A5" s="6" t="s">
        <v>24</v>
      </c>
      <c r="B5" s="81"/>
      <c r="C5" s="5">
        <v>150</v>
      </c>
      <c r="D5" s="5"/>
      <c r="E5" s="8"/>
    </row>
    <row r="6" spans="1:5" ht="25.5">
      <c r="A6" s="6" t="s">
        <v>11</v>
      </c>
      <c r="B6" s="81"/>
      <c r="C6" s="5">
        <v>150</v>
      </c>
      <c r="D6" s="5"/>
      <c r="E6" s="8"/>
    </row>
    <row r="7" spans="1:5" ht="15">
      <c r="A7" s="6" t="s">
        <v>23</v>
      </c>
      <c r="B7" s="82"/>
      <c r="C7" s="5">
        <v>150</v>
      </c>
      <c r="D7" s="5"/>
      <c r="E7" s="8"/>
    </row>
    <row r="8" spans="1:5" ht="15">
      <c r="A8" s="122" t="s">
        <v>64</v>
      </c>
      <c r="B8" s="145"/>
      <c r="C8" s="145"/>
      <c r="D8" s="132">
        <f>SUM(E4:E7)</f>
        <v>0</v>
      </c>
      <c r="E8" s="133"/>
    </row>
    <row r="9" spans="1:5" ht="27.75" customHeight="1" thickBot="1">
      <c r="A9" s="134" t="s">
        <v>20</v>
      </c>
      <c r="B9" s="135"/>
      <c r="C9" s="135"/>
      <c r="D9" s="136">
        <f>D8</f>
        <v>0</v>
      </c>
      <c r="E9" s="137"/>
    </row>
  </sheetData>
  <sheetProtection/>
  <mergeCells count="7">
    <mergeCell ref="A3:E3"/>
    <mergeCell ref="A8:C8"/>
    <mergeCell ref="D8:E8"/>
    <mergeCell ref="A9:C9"/>
    <mergeCell ref="D9:E9"/>
    <mergeCell ref="A1:E1"/>
    <mergeCell ref="B4:B7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61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72</v>
      </c>
      <c r="B1" s="139"/>
      <c r="C1" s="139"/>
      <c r="D1" s="139"/>
      <c r="E1" s="140"/>
    </row>
    <row r="2" spans="1:5" ht="15.75" customHeight="1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.75" customHeight="1">
      <c r="A3" s="142" t="s">
        <v>13</v>
      </c>
      <c r="B3" s="143"/>
      <c r="C3" s="143"/>
      <c r="D3" s="143"/>
      <c r="E3" s="144"/>
    </row>
    <row r="4" spans="1:5" ht="15.75" customHeight="1">
      <c r="A4" s="6" t="s">
        <v>45</v>
      </c>
      <c r="B4" s="131" t="s">
        <v>5</v>
      </c>
      <c r="C4" s="60">
        <v>32</v>
      </c>
      <c r="D4" s="4"/>
      <c r="E4" s="8"/>
    </row>
    <row r="5" spans="1:5" ht="25.5" customHeight="1">
      <c r="A5" s="6" t="s">
        <v>49</v>
      </c>
      <c r="B5" s="94"/>
      <c r="C5" s="5">
        <v>80</v>
      </c>
      <c r="D5" s="5"/>
      <c r="E5" s="8"/>
    </row>
    <row r="6" spans="1:5" ht="15">
      <c r="A6" s="6" t="s">
        <v>21</v>
      </c>
      <c r="B6" s="94"/>
      <c r="C6" s="5">
        <v>321</v>
      </c>
      <c r="D6" s="5"/>
      <c r="E6" s="8"/>
    </row>
    <row r="7" spans="1:5" ht="15">
      <c r="A7" s="6" t="s">
        <v>6</v>
      </c>
      <c r="B7" s="94"/>
      <c r="C7" s="5">
        <f>C6</f>
        <v>321</v>
      </c>
      <c r="D7" s="5"/>
      <c r="E7" s="8"/>
    </row>
    <row r="8" spans="1:5" ht="15">
      <c r="A8" s="6" t="s">
        <v>22</v>
      </c>
      <c r="B8" s="95"/>
      <c r="C8" s="5">
        <f>C6</f>
        <v>321</v>
      </c>
      <c r="D8" s="5"/>
      <c r="E8" s="8"/>
    </row>
    <row r="9" spans="1:5" ht="15">
      <c r="A9" s="122" t="s">
        <v>64</v>
      </c>
      <c r="B9" s="145"/>
      <c r="C9" s="145"/>
      <c r="D9" s="132">
        <f>SUM(E4:E8)</f>
        <v>0</v>
      </c>
      <c r="E9" s="141"/>
    </row>
    <row r="10" spans="1:5" ht="15">
      <c r="A10" s="128" t="s">
        <v>43</v>
      </c>
      <c r="B10" s="129"/>
      <c r="C10" s="129"/>
      <c r="D10" s="129"/>
      <c r="E10" s="130"/>
    </row>
    <row r="11" spans="1:5" ht="15">
      <c r="A11" s="10" t="s">
        <v>14</v>
      </c>
      <c r="B11" s="119" t="s">
        <v>5</v>
      </c>
      <c r="C11" s="3">
        <v>83.4</v>
      </c>
      <c r="D11" s="2"/>
      <c r="E11" s="11"/>
    </row>
    <row r="12" spans="1:5" ht="15">
      <c r="A12" s="10" t="s">
        <v>15</v>
      </c>
      <c r="B12" s="81"/>
      <c r="C12" s="3">
        <v>83.4</v>
      </c>
      <c r="D12" s="2"/>
      <c r="E12" s="11"/>
    </row>
    <row r="13" spans="1:5" ht="15">
      <c r="A13" s="10" t="s">
        <v>16</v>
      </c>
      <c r="B13" s="81"/>
      <c r="C13" s="3">
        <v>83.4</v>
      </c>
      <c r="D13" s="2"/>
      <c r="E13" s="11"/>
    </row>
    <row r="14" spans="1:5" ht="15">
      <c r="A14" s="10" t="s">
        <v>17</v>
      </c>
      <c r="B14" s="82"/>
      <c r="C14" s="3">
        <v>83.4</v>
      </c>
      <c r="D14" s="3"/>
      <c r="E14" s="13"/>
    </row>
    <row r="15" spans="1:5" ht="15">
      <c r="A15" s="122" t="s">
        <v>64</v>
      </c>
      <c r="B15" s="145"/>
      <c r="C15" s="145"/>
      <c r="D15" s="126">
        <f>SUM(E11:E14)</f>
        <v>0</v>
      </c>
      <c r="E15" s="127"/>
    </row>
    <row r="16" spans="1:5" ht="15">
      <c r="A16" s="128" t="s">
        <v>59</v>
      </c>
      <c r="B16" s="129"/>
      <c r="C16" s="129"/>
      <c r="D16" s="129"/>
      <c r="E16" s="130"/>
    </row>
    <row r="17" spans="1:5" ht="15">
      <c r="A17" s="34" t="s">
        <v>14</v>
      </c>
      <c r="B17" s="86" t="s">
        <v>44</v>
      </c>
      <c r="C17" s="54">
        <v>24</v>
      </c>
      <c r="D17" s="39"/>
      <c r="E17" s="40"/>
    </row>
    <row r="18" spans="1:5" ht="15">
      <c r="A18" s="34" t="s">
        <v>15</v>
      </c>
      <c r="B18" s="87"/>
      <c r="C18" s="54">
        <v>24</v>
      </c>
      <c r="D18" s="39"/>
      <c r="E18" s="40"/>
    </row>
    <row r="19" spans="1:5" ht="15">
      <c r="A19" s="34" t="s">
        <v>16</v>
      </c>
      <c r="B19" s="87"/>
      <c r="C19" s="54">
        <v>24</v>
      </c>
      <c r="D19" s="39"/>
      <c r="E19" s="40"/>
    </row>
    <row r="20" spans="1:5" ht="15">
      <c r="A20" s="34" t="s">
        <v>17</v>
      </c>
      <c r="B20" s="88"/>
      <c r="C20" s="54">
        <v>24</v>
      </c>
      <c r="D20" s="39"/>
      <c r="E20" s="40"/>
    </row>
    <row r="21" spans="1:5" ht="15">
      <c r="A21" s="122" t="s">
        <v>64</v>
      </c>
      <c r="B21" s="145"/>
      <c r="C21" s="145"/>
      <c r="D21" s="91">
        <f>SUM(E17:E20)</f>
        <v>0</v>
      </c>
      <c r="E21" s="92"/>
    </row>
    <row r="22" spans="1:5" ht="15">
      <c r="A22" s="128" t="s">
        <v>60</v>
      </c>
      <c r="B22" s="129"/>
      <c r="C22" s="129"/>
      <c r="D22" s="129"/>
      <c r="E22" s="130"/>
    </row>
    <row r="23" spans="1:5" ht="15">
      <c r="A23" s="34" t="s">
        <v>14</v>
      </c>
      <c r="B23" s="86" t="s">
        <v>5</v>
      </c>
      <c r="C23" s="54">
        <v>1.5</v>
      </c>
      <c r="D23" s="39"/>
      <c r="E23" s="40"/>
    </row>
    <row r="24" spans="1:5" ht="15">
      <c r="A24" s="34" t="s">
        <v>15</v>
      </c>
      <c r="B24" s="87"/>
      <c r="C24" s="54">
        <v>1.5</v>
      </c>
      <c r="D24" s="39"/>
      <c r="E24" s="40"/>
    </row>
    <row r="25" spans="1:5" ht="15">
      <c r="A25" s="34" t="s">
        <v>16</v>
      </c>
      <c r="B25" s="87"/>
      <c r="C25" s="54">
        <v>1.5</v>
      </c>
      <c r="D25" s="39"/>
      <c r="E25" s="40"/>
    </row>
    <row r="26" spans="1:5" ht="15">
      <c r="A26" s="34" t="s">
        <v>17</v>
      </c>
      <c r="B26" s="88"/>
      <c r="C26" s="54">
        <v>1.5</v>
      </c>
      <c r="D26" s="39"/>
      <c r="E26" s="40"/>
    </row>
    <row r="27" spans="1:5" ht="15">
      <c r="A27" s="122" t="s">
        <v>64</v>
      </c>
      <c r="B27" s="145"/>
      <c r="C27" s="145"/>
      <c r="D27" s="91">
        <f>SUM(E23:E26)</f>
        <v>0</v>
      </c>
      <c r="E27" s="92"/>
    </row>
    <row r="28" spans="1:5" ht="15">
      <c r="A28" s="101" t="s">
        <v>7</v>
      </c>
      <c r="B28" s="102"/>
      <c r="C28" s="102"/>
      <c r="D28" s="102"/>
      <c r="E28" s="103"/>
    </row>
    <row r="29" spans="1:5" ht="15">
      <c r="A29" s="6" t="s">
        <v>8</v>
      </c>
      <c r="B29" s="119" t="s">
        <v>5</v>
      </c>
      <c r="C29" s="5">
        <v>1285</v>
      </c>
      <c r="D29" s="5"/>
      <c r="E29" s="8"/>
    </row>
    <row r="30" spans="1:5" ht="25.5">
      <c r="A30" s="6" t="s">
        <v>24</v>
      </c>
      <c r="B30" s="81"/>
      <c r="C30" s="5">
        <v>1285</v>
      </c>
      <c r="D30" s="5"/>
      <c r="E30" s="8"/>
    </row>
    <row r="31" spans="1:5" ht="25.5">
      <c r="A31" s="6" t="s">
        <v>11</v>
      </c>
      <c r="B31" s="81"/>
      <c r="C31" s="5">
        <v>128.5</v>
      </c>
      <c r="D31" s="5"/>
      <c r="E31" s="8"/>
    </row>
    <row r="32" spans="1:5" ht="15">
      <c r="A32" s="6" t="s">
        <v>23</v>
      </c>
      <c r="B32" s="82"/>
      <c r="C32" s="5">
        <v>390</v>
      </c>
      <c r="D32" s="5"/>
      <c r="E32" s="8"/>
    </row>
    <row r="33" spans="1:5" ht="15">
      <c r="A33" s="122" t="s">
        <v>64</v>
      </c>
      <c r="B33" s="145"/>
      <c r="C33" s="145"/>
      <c r="D33" s="132">
        <f>SUM(E29:E32)</f>
        <v>0</v>
      </c>
      <c r="E33" s="133"/>
    </row>
    <row r="34" spans="1:5" ht="27.75" customHeight="1" thickBot="1">
      <c r="A34" s="134" t="s">
        <v>28</v>
      </c>
      <c r="B34" s="135"/>
      <c r="C34" s="135"/>
      <c r="D34" s="136">
        <f>D9+D15+D33+D21+D27</f>
        <v>0</v>
      </c>
      <c r="E34" s="137"/>
    </row>
  </sheetData>
  <sheetProtection/>
  <mergeCells count="23">
    <mergeCell ref="A22:E22"/>
    <mergeCell ref="B23:B26"/>
    <mergeCell ref="A27:C27"/>
    <mergeCell ref="A34:C34"/>
    <mergeCell ref="D34:E34"/>
    <mergeCell ref="A9:C9"/>
    <mergeCell ref="D9:E9"/>
    <mergeCell ref="A10:E10"/>
    <mergeCell ref="A15:C15"/>
    <mergeCell ref="A16:E16"/>
    <mergeCell ref="D27:E27"/>
    <mergeCell ref="A28:E28"/>
    <mergeCell ref="D15:E15"/>
    <mergeCell ref="A1:E1"/>
    <mergeCell ref="A3:E3"/>
    <mergeCell ref="A33:C33"/>
    <mergeCell ref="D33:E33"/>
    <mergeCell ref="B4:B8"/>
    <mergeCell ref="B11:B14"/>
    <mergeCell ref="B29:B32"/>
    <mergeCell ref="B17:B20"/>
    <mergeCell ref="A21:C21"/>
    <mergeCell ref="D21:E21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61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79</v>
      </c>
      <c r="B1" s="139"/>
      <c r="C1" s="139"/>
      <c r="D1" s="139"/>
      <c r="E1" s="140"/>
    </row>
    <row r="2" spans="1:5" ht="15.75" customHeight="1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.75" customHeight="1">
      <c r="A3" s="142" t="s">
        <v>13</v>
      </c>
      <c r="B3" s="143"/>
      <c r="C3" s="143"/>
      <c r="D3" s="143"/>
      <c r="E3" s="144"/>
    </row>
    <row r="4" spans="1:5" ht="15.75" customHeight="1">
      <c r="A4" s="6" t="s">
        <v>45</v>
      </c>
      <c r="B4" s="131" t="s">
        <v>5</v>
      </c>
      <c r="C4" s="60">
        <v>37.5</v>
      </c>
      <c r="D4" s="4"/>
      <c r="E4" s="8"/>
    </row>
    <row r="5" spans="1:5" ht="25.5" customHeight="1">
      <c r="A5" s="6" t="s">
        <v>12</v>
      </c>
      <c r="B5" s="94"/>
      <c r="C5" s="5">
        <f>C4</f>
        <v>37.5</v>
      </c>
      <c r="D5" s="5"/>
      <c r="E5" s="8"/>
    </row>
    <row r="6" spans="1:5" ht="15">
      <c r="A6" s="6" t="s">
        <v>21</v>
      </c>
      <c r="B6" s="94"/>
      <c r="C6" s="5">
        <v>375</v>
      </c>
      <c r="D6" s="5"/>
      <c r="E6" s="8"/>
    </row>
    <row r="7" spans="1:5" ht="15">
      <c r="A7" s="6" t="s">
        <v>6</v>
      </c>
      <c r="B7" s="94"/>
      <c r="C7" s="5">
        <f>C6</f>
        <v>375</v>
      </c>
      <c r="D7" s="5"/>
      <c r="E7" s="8"/>
    </row>
    <row r="8" spans="1:5" ht="15">
      <c r="A8" s="6" t="s">
        <v>22</v>
      </c>
      <c r="B8" s="95"/>
      <c r="C8" s="5">
        <f>C6</f>
        <v>375</v>
      </c>
      <c r="D8" s="5"/>
      <c r="E8" s="8"/>
    </row>
    <row r="9" spans="1:5" ht="15">
      <c r="A9" s="122" t="s">
        <v>20</v>
      </c>
      <c r="B9" s="145"/>
      <c r="C9" s="145"/>
      <c r="D9" s="132">
        <f>SUM(E4:E8)</f>
        <v>0</v>
      </c>
      <c r="E9" s="141"/>
    </row>
    <row r="10" spans="1:5" ht="15">
      <c r="A10" s="128" t="s">
        <v>53</v>
      </c>
      <c r="B10" s="129"/>
      <c r="C10" s="129"/>
      <c r="D10" s="129"/>
      <c r="E10" s="130"/>
    </row>
    <row r="11" spans="1:5" ht="15">
      <c r="A11" s="10" t="s">
        <v>14</v>
      </c>
      <c r="B11" s="119" t="s">
        <v>5</v>
      </c>
      <c r="C11" s="3">
        <v>85</v>
      </c>
      <c r="D11" s="2"/>
      <c r="E11" s="11"/>
    </row>
    <row r="12" spans="1:5" ht="15">
      <c r="A12" s="10" t="s">
        <v>15</v>
      </c>
      <c r="B12" s="81"/>
      <c r="C12" s="3">
        <v>85</v>
      </c>
      <c r="D12" s="2"/>
      <c r="E12" s="11"/>
    </row>
    <row r="13" spans="1:5" ht="15">
      <c r="A13" s="10" t="s">
        <v>16</v>
      </c>
      <c r="B13" s="81"/>
      <c r="C13" s="3">
        <v>85</v>
      </c>
      <c r="D13" s="2"/>
      <c r="E13" s="11"/>
    </row>
    <row r="14" spans="1:5" ht="15">
      <c r="A14" s="10" t="s">
        <v>17</v>
      </c>
      <c r="B14" s="82"/>
      <c r="C14" s="3">
        <v>85</v>
      </c>
      <c r="D14" s="3"/>
      <c r="E14" s="13"/>
    </row>
    <row r="15" spans="1:5" ht="15">
      <c r="A15" s="122" t="s">
        <v>20</v>
      </c>
      <c r="B15" s="145"/>
      <c r="C15" s="145"/>
      <c r="D15" s="126">
        <f>SUM(E11:E14)</f>
        <v>0</v>
      </c>
      <c r="E15" s="127"/>
    </row>
    <row r="16" spans="1:5" ht="15">
      <c r="A16" s="83" t="s">
        <v>55</v>
      </c>
      <c r="B16" s="84"/>
      <c r="C16" s="84"/>
      <c r="D16" s="84"/>
      <c r="E16" s="85"/>
    </row>
    <row r="17" spans="1:5" ht="15">
      <c r="A17" s="34" t="s">
        <v>14</v>
      </c>
      <c r="B17" s="86" t="s">
        <v>44</v>
      </c>
      <c r="C17" s="54">
        <v>22</v>
      </c>
      <c r="D17" s="39"/>
      <c r="E17" s="40"/>
    </row>
    <row r="18" spans="1:5" ht="15">
      <c r="A18" s="34" t="s">
        <v>15</v>
      </c>
      <c r="B18" s="87"/>
      <c r="C18" s="54">
        <v>22</v>
      </c>
      <c r="D18" s="39"/>
      <c r="E18" s="40"/>
    </row>
    <row r="19" spans="1:5" ht="15">
      <c r="A19" s="34" t="s">
        <v>16</v>
      </c>
      <c r="B19" s="87"/>
      <c r="C19" s="54">
        <v>22</v>
      </c>
      <c r="D19" s="39"/>
      <c r="E19" s="40"/>
    </row>
    <row r="20" spans="1:5" ht="15">
      <c r="A20" s="34" t="s">
        <v>17</v>
      </c>
      <c r="B20" s="88"/>
      <c r="C20" s="54">
        <v>22</v>
      </c>
      <c r="D20" s="39"/>
      <c r="E20" s="40"/>
    </row>
    <row r="21" spans="1:5" ht="15">
      <c r="A21" s="122" t="s">
        <v>20</v>
      </c>
      <c r="B21" s="145"/>
      <c r="C21" s="145"/>
      <c r="D21" s="91">
        <f>SUM(E17:E20)</f>
        <v>0</v>
      </c>
      <c r="E21" s="92"/>
    </row>
    <row r="22" spans="1:5" ht="15">
      <c r="A22" s="83" t="s">
        <v>57</v>
      </c>
      <c r="B22" s="84"/>
      <c r="C22" s="84"/>
      <c r="D22" s="84"/>
      <c r="E22" s="85"/>
    </row>
    <row r="23" spans="1:5" ht="15">
      <c r="A23" s="34" t="s">
        <v>14</v>
      </c>
      <c r="B23" s="86" t="s">
        <v>5</v>
      </c>
      <c r="C23" s="54">
        <v>7</v>
      </c>
      <c r="D23" s="39"/>
      <c r="E23" s="40"/>
    </row>
    <row r="24" spans="1:5" ht="15">
      <c r="A24" s="34" t="s">
        <v>15</v>
      </c>
      <c r="B24" s="87"/>
      <c r="C24" s="54">
        <v>7</v>
      </c>
      <c r="D24" s="39"/>
      <c r="E24" s="40"/>
    </row>
    <row r="25" spans="1:5" ht="15">
      <c r="A25" s="34" t="s">
        <v>16</v>
      </c>
      <c r="B25" s="87"/>
      <c r="C25" s="54">
        <v>7</v>
      </c>
      <c r="D25" s="39"/>
      <c r="E25" s="40"/>
    </row>
    <row r="26" spans="1:5" ht="15">
      <c r="A26" s="34" t="s">
        <v>17</v>
      </c>
      <c r="B26" s="88"/>
      <c r="C26" s="54">
        <v>7</v>
      </c>
      <c r="D26" s="39"/>
      <c r="E26" s="40"/>
    </row>
    <row r="27" spans="1:5" ht="15">
      <c r="A27" s="122" t="s">
        <v>20</v>
      </c>
      <c r="B27" s="145"/>
      <c r="C27" s="145"/>
      <c r="D27" s="91">
        <f>SUM(E23:E26)</f>
        <v>0</v>
      </c>
      <c r="E27" s="92"/>
    </row>
    <row r="28" spans="1:5" ht="15">
      <c r="A28" s="128" t="s">
        <v>7</v>
      </c>
      <c r="B28" s="129"/>
      <c r="C28" s="129"/>
      <c r="D28" s="129"/>
      <c r="E28" s="130"/>
    </row>
    <row r="29" spans="1:5" ht="15">
      <c r="A29" s="6" t="s">
        <v>8</v>
      </c>
      <c r="B29" s="119" t="s">
        <v>5</v>
      </c>
      <c r="C29" s="5">
        <v>2062</v>
      </c>
      <c r="D29" s="5"/>
      <c r="E29" s="8"/>
    </row>
    <row r="30" spans="1:5" ht="25.5">
      <c r="A30" s="6" t="s">
        <v>24</v>
      </c>
      <c r="B30" s="81"/>
      <c r="C30" s="5">
        <f>C29</f>
        <v>2062</v>
      </c>
      <c r="D30" s="5"/>
      <c r="E30" s="8"/>
    </row>
    <row r="31" spans="1:5" ht="25.5">
      <c r="A31" s="6" t="s">
        <v>11</v>
      </c>
      <c r="B31" s="81"/>
      <c r="C31" s="5">
        <v>206</v>
      </c>
      <c r="D31" s="5"/>
      <c r="E31" s="8"/>
    </row>
    <row r="32" spans="1:5" ht="15">
      <c r="A32" s="6" t="s">
        <v>23</v>
      </c>
      <c r="B32" s="82"/>
      <c r="C32" s="5">
        <v>275</v>
      </c>
      <c r="D32" s="5"/>
      <c r="E32" s="8"/>
    </row>
    <row r="33" spans="1:5" ht="15">
      <c r="A33" s="122" t="s">
        <v>20</v>
      </c>
      <c r="B33" s="145"/>
      <c r="C33" s="145"/>
      <c r="D33" s="132">
        <f>SUM(E29:E32)</f>
        <v>0</v>
      </c>
      <c r="E33" s="133"/>
    </row>
    <row r="34" spans="1:5" ht="27.75" customHeight="1" thickBot="1">
      <c r="A34" s="134" t="s">
        <v>20</v>
      </c>
      <c r="B34" s="135"/>
      <c r="C34" s="135"/>
      <c r="D34" s="136">
        <f>D9+D15+D33+D21+D27</f>
        <v>0</v>
      </c>
      <c r="E34" s="137"/>
    </row>
  </sheetData>
  <sheetProtection/>
  <mergeCells count="23">
    <mergeCell ref="A27:C27"/>
    <mergeCell ref="D27:E27"/>
    <mergeCell ref="D15:E15"/>
    <mergeCell ref="A34:C34"/>
    <mergeCell ref="D34:E34"/>
    <mergeCell ref="A9:C9"/>
    <mergeCell ref="D9:E9"/>
    <mergeCell ref="A10:E10"/>
    <mergeCell ref="A15:C15"/>
    <mergeCell ref="A16:E16"/>
    <mergeCell ref="A28:E28"/>
    <mergeCell ref="B17:B20"/>
    <mergeCell ref="A21:C21"/>
    <mergeCell ref="A1:E1"/>
    <mergeCell ref="A3:E3"/>
    <mergeCell ref="A33:C33"/>
    <mergeCell ref="D33:E33"/>
    <mergeCell ref="B4:B8"/>
    <mergeCell ref="B11:B14"/>
    <mergeCell ref="B29:B32"/>
    <mergeCell ref="A22:E22"/>
    <mergeCell ref="B23:B26"/>
    <mergeCell ref="D21:E21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61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73</v>
      </c>
      <c r="B1" s="139"/>
      <c r="C1" s="139"/>
      <c r="D1" s="139"/>
      <c r="E1" s="140"/>
    </row>
    <row r="2" spans="1:5" ht="15">
      <c r="A2" s="14" t="s">
        <v>0</v>
      </c>
      <c r="B2" s="15" t="s">
        <v>1</v>
      </c>
      <c r="C2" s="62" t="s">
        <v>2</v>
      </c>
      <c r="D2" s="15" t="s">
        <v>3</v>
      </c>
      <c r="E2" s="17" t="s">
        <v>4</v>
      </c>
    </row>
    <row r="3" spans="1:5" ht="15">
      <c r="A3" s="142" t="s">
        <v>13</v>
      </c>
      <c r="B3" s="143"/>
      <c r="C3" s="143"/>
      <c r="D3" s="143"/>
      <c r="E3" s="144"/>
    </row>
    <row r="4" spans="1:5" ht="15">
      <c r="A4" s="6" t="s">
        <v>10</v>
      </c>
      <c r="B4" s="131" t="s">
        <v>5</v>
      </c>
      <c r="C4" s="64">
        <v>0</v>
      </c>
      <c r="D4" s="4"/>
      <c r="E4" s="8"/>
    </row>
    <row r="5" spans="1:5" ht="25.5">
      <c r="A5" s="6" t="s">
        <v>12</v>
      </c>
      <c r="B5" s="94"/>
      <c r="C5" s="65">
        <v>46</v>
      </c>
      <c r="D5" s="5"/>
      <c r="E5" s="8"/>
    </row>
    <row r="6" spans="1:5" ht="15">
      <c r="A6" s="6" t="s">
        <v>21</v>
      </c>
      <c r="B6" s="94"/>
      <c r="C6" s="65">
        <v>461</v>
      </c>
      <c r="D6" s="5"/>
      <c r="E6" s="8"/>
    </row>
    <row r="7" spans="1:5" ht="15">
      <c r="A7" s="6" t="s">
        <v>6</v>
      </c>
      <c r="B7" s="94"/>
      <c r="C7" s="65">
        <f>C6</f>
        <v>461</v>
      </c>
      <c r="D7" s="5"/>
      <c r="E7" s="8"/>
    </row>
    <row r="8" spans="1:5" ht="15">
      <c r="A8" s="6" t="s">
        <v>22</v>
      </c>
      <c r="B8" s="95"/>
      <c r="C8" s="65">
        <f>C6</f>
        <v>461</v>
      </c>
      <c r="D8" s="5"/>
      <c r="E8" s="8"/>
    </row>
    <row r="9" spans="1:5" ht="15">
      <c r="A9" s="122" t="s">
        <v>64</v>
      </c>
      <c r="B9" s="123"/>
      <c r="C9" s="123"/>
      <c r="D9" s="132">
        <f>SUM(E4:E8)</f>
        <v>0</v>
      </c>
      <c r="E9" s="141"/>
    </row>
    <row r="10" spans="1:5" ht="15">
      <c r="A10" s="128" t="s">
        <v>53</v>
      </c>
      <c r="B10" s="129"/>
      <c r="C10" s="129"/>
      <c r="D10" s="129"/>
      <c r="E10" s="130"/>
    </row>
    <row r="11" spans="1:5" ht="15">
      <c r="A11" s="10" t="s">
        <v>14</v>
      </c>
      <c r="B11" s="119" t="s">
        <v>5</v>
      </c>
      <c r="C11" s="66">
        <v>88</v>
      </c>
      <c r="D11" s="2"/>
      <c r="E11" s="11"/>
    </row>
    <row r="12" spans="1:5" ht="15">
      <c r="A12" s="10" t="s">
        <v>15</v>
      </c>
      <c r="B12" s="81"/>
      <c r="C12" s="66">
        <v>88</v>
      </c>
      <c r="D12" s="2"/>
      <c r="E12" s="11"/>
    </row>
    <row r="13" spans="1:5" ht="15">
      <c r="A13" s="10" t="s">
        <v>16</v>
      </c>
      <c r="B13" s="81"/>
      <c r="C13" s="66">
        <v>88</v>
      </c>
      <c r="D13" s="2"/>
      <c r="E13" s="11"/>
    </row>
    <row r="14" spans="1:5" ht="15">
      <c r="A14" s="10" t="s">
        <v>17</v>
      </c>
      <c r="B14" s="82"/>
      <c r="C14" s="66">
        <v>88</v>
      </c>
      <c r="D14" s="3"/>
      <c r="E14" s="13"/>
    </row>
    <row r="15" spans="1:5" ht="15">
      <c r="A15" s="122" t="s">
        <v>64</v>
      </c>
      <c r="B15" s="123"/>
      <c r="C15" s="123"/>
      <c r="D15" s="126">
        <f>SUM(E11:E14)</f>
        <v>0</v>
      </c>
      <c r="E15" s="127"/>
    </row>
    <row r="16" spans="1:5" ht="15">
      <c r="A16" s="83" t="s">
        <v>55</v>
      </c>
      <c r="B16" s="84"/>
      <c r="C16" s="84"/>
      <c r="D16" s="84"/>
      <c r="E16" s="85"/>
    </row>
    <row r="17" spans="1:5" ht="15">
      <c r="A17" s="34" t="s">
        <v>14</v>
      </c>
      <c r="B17" s="86" t="s">
        <v>44</v>
      </c>
      <c r="C17" s="63">
        <v>25</v>
      </c>
      <c r="D17" s="39"/>
      <c r="E17" s="40"/>
    </row>
    <row r="18" spans="1:5" ht="15">
      <c r="A18" s="34" t="s">
        <v>15</v>
      </c>
      <c r="B18" s="87"/>
      <c r="C18" s="63">
        <v>25</v>
      </c>
      <c r="D18" s="39"/>
      <c r="E18" s="40"/>
    </row>
    <row r="19" spans="1:5" ht="15">
      <c r="A19" s="34" t="s">
        <v>16</v>
      </c>
      <c r="B19" s="87"/>
      <c r="C19" s="63">
        <v>25</v>
      </c>
      <c r="D19" s="39"/>
      <c r="E19" s="40"/>
    </row>
    <row r="20" spans="1:5" ht="15">
      <c r="A20" s="34" t="s">
        <v>17</v>
      </c>
      <c r="B20" s="88"/>
      <c r="C20" s="63">
        <v>25</v>
      </c>
      <c r="D20" s="39"/>
      <c r="E20" s="40"/>
    </row>
    <row r="21" spans="1:5" ht="15">
      <c r="A21" s="122" t="s">
        <v>64</v>
      </c>
      <c r="B21" s="123"/>
      <c r="C21" s="123"/>
      <c r="D21" s="91">
        <f>SUM(E17:E20)</f>
        <v>0</v>
      </c>
      <c r="E21" s="92"/>
    </row>
    <row r="22" spans="1:5" ht="15">
      <c r="A22" s="83" t="s">
        <v>57</v>
      </c>
      <c r="B22" s="84"/>
      <c r="C22" s="84"/>
      <c r="D22" s="84"/>
      <c r="E22" s="85"/>
    </row>
    <row r="23" spans="1:5" ht="15">
      <c r="A23" s="34" t="s">
        <v>14</v>
      </c>
      <c r="B23" s="86" t="s">
        <v>5</v>
      </c>
      <c r="C23" s="63">
        <v>3.5</v>
      </c>
      <c r="D23" s="39"/>
      <c r="E23" s="40"/>
    </row>
    <row r="24" spans="1:5" ht="15">
      <c r="A24" s="34" t="s">
        <v>15</v>
      </c>
      <c r="B24" s="87"/>
      <c r="C24" s="63">
        <v>3.5</v>
      </c>
      <c r="D24" s="39"/>
      <c r="E24" s="40"/>
    </row>
    <row r="25" spans="1:5" ht="15">
      <c r="A25" s="34" t="s">
        <v>16</v>
      </c>
      <c r="B25" s="87"/>
      <c r="C25" s="63">
        <v>3.5</v>
      </c>
      <c r="D25" s="39"/>
      <c r="E25" s="40"/>
    </row>
    <row r="26" spans="1:5" ht="15">
      <c r="A26" s="34" t="s">
        <v>17</v>
      </c>
      <c r="B26" s="88"/>
      <c r="C26" s="63">
        <v>3.5</v>
      </c>
      <c r="D26" s="39"/>
      <c r="E26" s="40"/>
    </row>
    <row r="27" spans="1:5" ht="15">
      <c r="A27" s="122" t="s">
        <v>64</v>
      </c>
      <c r="B27" s="123"/>
      <c r="C27" s="123"/>
      <c r="D27" s="91">
        <f>SUM(E23:E26)</f>
        <v>0</v>
      </c>
      <c r="E27" s="92"/>
    </row>
    <row r="28" spans="1:5" ht="15">
      <c r="A28" s="128" t="s">
        <v>7</v>
      </c>
      <c r="B28" s="129"/>
      <c r="C28" s="129"/>
      <c r="D28" s="129"/>
      <c r="E28" s="130"/>
    </row>
    <row r="29" spans="1:5" ht="15">
      <c r="A29" s="6" t="s">
        <v>8</v>
      </c>
      <c r="B29" s="119" t="s">
        <v>5</v>
      </c>
      <c r="C29" s="65">
        <v>1870</v>
      </c>
      <c r="D29" s="5"/>
      <c r="E29" s="8"/>
    </row>
    <row r="30" spans="1:5" ht="25.5">
      <c r="A30" s="6" t="s">
        <v>24</v>
      </c>
      <c r="B30" s="81"/>
      <c r="C30" s="65">
        <f>C29</f>
        <v>1870</v>
      </c>
      <c r="D30" s="5"/>
      <c r="E30" s="8"/>
    </row>
    <row r="31" spans="1:5" ht="25.5">
      <c r="A31" s="6" t="s">
        <v>11</v>
      </c>
      <c r="B31" s="81"/>
      <c r="C31" s="65">
        <v>187</v>
      </c>
      <c r="D31" s="5"/>
      <c r="E31" s="8"/>
    </row>
    <row r="32" spans="1:5" ht="15">
      <c r="A32" s="6" t="s">
        <v>23</v>
      </c>
      <c r="B32" s="82"/>
      <c r="C32" s="65">
        <v>295</v>
      </c>
      <c r="D32" s="5"/>
      <c r="E32" s="8"/>
    </row>
    <row r="33" spans="1:5" ht="15">
      <c r="A33" s="122" t="s">
        <v>64</v>
      </c>
      <c r="B33" s="123"/>
      <c r="C33" s="123"/>
      <c r="D33" s="132">
        <f>SUM(E29:E32)</f>
        <v>0</v>
      </c>
      <c r="E33" s="133"/>
    </row>
    <row r="34" spans="1:5" ht="27.75" customHeight="1" thickBot="1">
      <c r="A34" s="134" t="s">
        <v>20</v>
      </c>
      <c r="B34" s="135"/>
      <c r="C34" s="135"/>
      <c r="D34" s="136">
        <f>D9+D15+D33+D21+D27</f>
        <v>0</v>
      </c>
      <c r="E34" s="137"/>
    </row>
  </sheetData>
  <sheetProtection/>
  <mergeCells count="23">
    <mergeCell ref="A34:C34"/>
    <mergeCell ref="D34:E34"/>
    <mergeCell ref="A16:E16"/>
    <mergeCell ref="B17:B20"/>
    <mergeCell ref="A21:C21"/>
    <mergeCell ref="D21:E21"/>
    <mergeCell ref="B29:B32"/>
    <mergeCell ref="A28:E28"/>
    <mergeCell ref="A33:C33"/>
    <mergeCell ref="D33:E33"/>
    <mergeCell ref="A1:E1"/>
    <mergeCell ref="A3:E3"/>
    <mergeCell ref="A9:C9"/>
    <mergeCell ref="D9:E9"/>
    <mergeCell ref="A10:E10"/>
    <mergeCell ref="A15:C15"/>
    <mergeCell ref="D15:E15"/>
    <mergeCell ref="B4:B8"/>
    <mergeCell ref="B11:B14"/>
    <mergeCell ref="A22:E22"/>
    <mergeCell ref="B23:B26"/>
    <mergeCell ref="A27:C27"/>
    <mergeCell ref="D27:E27"/>
  </mergeCells>
  <printOptions/>
  <pageMargins left="0.7" right="0.7" top="0.787401575" bottom="0.787401575" header="0.3" footer="0.3"/>
  <pageSetup horizontalDpi="600" verticalDpi="600" orientation="landscape" paperSize="9" scale="110" r:id="rId1"/>
  <rowBreaks count="1" manualBreakCount="1">
    <brk id="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I31" sqref="I31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0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138" t="s">
        <v>25</v>
      </c>
      <c r="B1" s="139"/>
      <c r="C1" s="139"/>
      <c r="D1" s="139"/>
      <c r="E1" s="140"/>
    </row>
    <row r="2" spans="1:5" ht="15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</row>
    <row r="3" spans="1:5" ht="15">
      <c r="A3" s="142" t="s">
        <v>13</v>
      </c>
      <c r="B3" s="143"/>
      <c r="C3" s="143"/>
      <c r="D3" s="143"/>
      <c r="E3" s="144"/>
    </row>
    <row r="4" spans="1:5" ht="15">
      <c r="A4" s="6" t="s">
        <v>45</v>
      </c>
      <c r="B4" s="131" t="s">
        <v>5</v>
      </c>
      <c r="C4" s="7">
        <v>12.7</v>
      </c>
      <c r="D4" s="4"/>
      <c r="E4" s="8"/>
    </row>
    <row r="5" spans="1:5" ht="25.5">
      <c r="A5" s="6" t="s">
        <v>50</v>
      </c>
      <c r="B5" s="94"/>
      <c r="C5" s="9">
        <v>25.4</v>
      </c>
      <c r="D5" s="5"/>
      <c r="E5" s="8"/>
    </row>
    <row r="6" spans="1:5" ht="15">
      <c r="A6" s="6" t="s">
        <v>21</v>
      </c>
      <c r="B6" s="94"/>
      <c r="C6" s="9">
        <v>128</v>
      </c>
      <c r="D6" s="5"/>
      <c r="E6" s="8"/>
    </row>
    <row r="7" spans="1:5" ht="15">
      <c r="A7" s="6" t="s">
        <v>6</v>
      </c>
      <c r="B7" s="94"/>
      <c r="C7" s="9">
        <f>C6</f>
        <v>128</v>
      </c>
      <c r="D7" s="5"/>
      <c r="E7" s="8"/>
    </row>
    <row r="8" spans="1:5" ht="15">
      <c r="A8" s="6" t="s">
        <v>22</v>
      </c>
      <c r="B8" s="95"/>
      <c r="C8" s="9">
        <f>C6</f>
        <v>128</v>
      </c>
      <c r="D8" s="5"/>
      <c r="E8" s="8"/>
    </row>
    <row r="9" spans="1:5" ht="15">
      <c r="A9" s="122" t="s">
        <v>18</v>
      </c>
      <c r="B9" s="123"/>
      <c r="C9" s="123"/>
      <c r="D9" s="132">
        <f>SUM(E4:E8)</f>
        <v>0</v>
      </c>
      <c r="E9" s="141"/>
    </row>
    <row r="10" spans="1:5" ht="15">
      <c r="A10" s="128" t="s">
        <v>7</v>
      </c>
      <c r="B10" s="129"/>
      <c r="C10" s="129"/>
      <c r="D10" s="129"/>
      <c r="E10" s="130"/>
    </row>
    <row r="11" spans="1:5" ht="15">
      <c r="A11" s="6" t="s">
        <v>8</v>
      </c>
      <c r="B11" s="119" t="s">
        <v>5</v>
      </c>
      <c r="C11" s="9">
        <v>287</v>
      </c>
      <c r="D11" s="5"/>
      <c r="E11" s="8"/>
    </row>
    <row r="12" spans="1:5" ht="25.5">
      <c r="A12" s="6" t="s">
        <v>24</v>
      </c>
      <c r="B12" s="81"/>
      <c r="C12" s="9">
        <f>C11</f>
        <v>287</v>
      </c>
      <c r="D12" s="5"/>
      <c r="E12" s="8"/>
    </row>
    <row r="13" spans="1:5" ht="25.5">
      <c r="A13" s="6" t="s">
        <v>11</v>
      </c>
      <c r="B13" s="81"/>
      <c r="C13" s="9">
        <v>29</v>
      </c>
      <c r="D13" s="5"/>
      <c r="E13" s="8"/>
    </row>
    <row r="14" spans="1:5" ht="15">
      <c r="A14" s="6" t="s">
        <v>9</v>
      </c>
      <c r="B14" s="81"/>
      <c r="C14" s="9">
        <v>287</v>
      </c>
      <c r="D14" s="5"/>
      <c r="E14" s="8"/>
    </row>
    <row r="15" spans="1:5" ht="15">
      <c r="A15" s="6" t="s">
        <v>23</v>
      </c>
      <c r="B15" s="82"/>
      <c r="C15" s="9">
        <v>20</v>
      </c>
      <c r="D15" s="5"/>
      <c r="E15" s="8"/>
    </row>
    <row r="16" spans="1:5" ht="15">
      <c r="A16" s="122" t="s">
        <v>19</v>
      </c>
      <c r="B16" s="145"/>
      <c r="C16" s="145"/>
      <c r="D16" s="132">
        <f>SUM(E11:E15)</f>
        <v>0</v>
      </c>
      <c r="E16" s="133"/>
    </row>
    <row r="17" spans="1:5" ht="27.75" customHeight="1" thickBot="1">
      <c r="A17" s="134" t="s">
        <v>20</v>
      </c>
      <c r="B17" s="135"/>
      <c r="C17" s="135"/>
      <c r="D17" s="136">
        <f>D16+D9</f>
        <v>0</v>
      </c>
      <c r="E17" s="137"/>
    </row>
  </sheetData>
  <sheetProtection/>
  <mergeCells count="11">
    <mergeCell ref="A1:E1"/>
    <mergeCell ref="A3:E3"/>
    <mergeCell ref="A9:C9"/>
    <mergeCell ref="D9:E9"/>
    <mergeCell ref="B4:B8"/>
    <mergeCell ref="B11:B15"/>
    <mergeCell ref="A10:E10"/>
    <mergeCell ref="A16:C16"/>
    <mergeCell ref="D16:E16"/>
    <mergeCell ref="A17:C17"/>
    <mergeCell ref="D17:E17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ředitelství 100</cp:lastModifiedBy>
  <cp:lastPrinted>2014-03-10T12:48:35Z</cp:lastPrinted>
  <dcterms:created xsi:type="dcterms:W3CDTF">2010-03-18T14:30:59Z</dcterms:created>
  <dcterms:modified xsi:type="dcterms:W3CDTF">2014-03-12T09:07:08Z</dcterms:modified>
  <cp:category/>
  <cp:version/>
  <cp:contentType/>
  <cp:contentStatus/>
</cp:coreProperties>
</file>