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8295" activeTab="5"/>
  </bookViews>
  <sheets>
    <sheet name="rekapitulace" sheetId="1" r:id="rId1"/>
    <sheet name="Budova R )9)" sheetId="2" r:id="rId2"/>
    <sheet name="Budova S (6.A)" sheetId="3" r:id="rId3"/>
    <sheet name="Budova G (4.A)" sheetId="4" r:id="rId4"/>
    <sheet name="Budova G (4.B)" sheetId="5" r:id="rId5"/>
    <sheet name="Budova A 2 (PC učebna)" sheetId="6" r:id="rId6"/>
  </sheets>
  <definedNames>
    <definedName name="_xlnm.Print_Area" localSheetId="0">'rekapitulace'!$A$1:$F$24</definedName>
  </definedNames>
  <calcPr fullCalcOnLoad="1"/>
</workbook>
</file>

<file path=xl/sharedStrings.xml><?xml version="1.0" encoding="utf-8"?>
<sst xmlns="http://schemas.openxmlformats.org/spreadsheetml/2006/main" count="123" uniqueCount="38">
  <si>
    <t>Název položky</t>
  </si>
  <si>
    <t>MJ</t>
  </si>
  <si>
    <t>množství</t>
  </si>
  <si>
    <t>cena / MJ</t>
  </si>
  <si>
    <t>celkem (Kč)</t>
  </si>
  <si>
    <t>m2</t>
  </si>
  <si>
    <t>Nátěr olejového soklu</t>
  </si>
  <si>
    <t>Malby</t>
  </si>
  <si>
    <t>Penetrace stěn a stropů</t>
  </si>
  <si>
    <t>Oprava stěn a ostění omítkou ze SMS v ploše 0% ploch</t>
  </si>
  <si>
    <t>Oprava stěn a ostění otvorů sádrovou stěrkou  v ploše15 % ploch</t>
  </si>
  <si>
    <t>Oprava stěn a ostění otvorů sádrovou stěrkou  v ploše10 % ploch</t>
  </si>
  <si>
    <t>Nátěry - sokl</t>
  </si>
  <si>
    <t>Celkem</t>
  </si>
  <si>
    <t>Penetrace podkladu pod olejové nátěry</t>
  </si>
  <si>
    <t>Příplatek za nátěr barevný -3 pastelové odstíny barvy</t>
  </si>
  <si>
    <t>Zakrývání podlah ,výplní otvodů a obkladů folií</t>
  </si>
  <si>
    <t>Označení</t>
  </si>
  <si>
    <t>Celkem (bez DPH)</t>
  </si>
  <si>
    <t>Cena (bez DPH)</t>
  </si>
  <si>
    <t>Cena celkem (bez DPH)</t>
  </si>
  <si>
    <t>DPH (21%)</t>
  </si>
  <si>
    <t>Celekm (bez DPH)</t>
  </si>
  <si>
    <t>Celekm s DPH</t>
  </si>
  <si>
    <t>REKAPITULACE</t>
  </si>
  <si>
    <t>Oprava stěn a ostění omítkou ze SMS v ploše 10% ploch</t>
  </si>
  <si>
    <t>Oprava stěn a ostění otvorů sádrovou stěrkou  v ploše 10 % ploch</t>
  </si>
  <si>
    <t>Oprava stěn a ostění omítkou ze SMS v ploše 5% ploch</t>
  </si>
  <si>
    <t>Oprava stěn a ostění otvorů sádrovou stěrkou  v ploše 15 % ploch</t>
  </si>
  <si>
    <t>Oprava stěn a ostění otvorů sádrovou stěrkou  v ploše25 % ploch</t>
  </si>
  <si>
    <t>Budova R - 9</t>
  </si>
  <si>
    <t xml:space="preserve">Celkem </t>
  </si>
  <si>
    <t>Budova G (4.B)</t>
  </si>
  <si>
    <t>Budova R (9)</t>
  </si>
  <si>
    <t>Budova S (6.A)</t>
  </si>
  <si>
    <t>Budova G (4.A)</t>
  </si>
  <si>
    <t>Budova A 2 (PC učebna)</t>
  </si>
  <si>
    <t>Malba směsí tekutou 2x, 1barva, místnosti vhodná i na sádrokarton (min. bělost 91 %)  - bílé barvy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</si>
</sst>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indexed="8"/>
      <name val="Calibri"/>
      <family val="2"/>
    </font>
    <font>
      <sz val="10"/>
      <name val="Arial CE"/>
      <family val="0"/>
    </font>
    <font>
      <u val="single"/>
      <sz val="11"/>
      <color indexed="12"/>
      <name val="Calibri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Arial Narrow"/>
      <family val="2"/>
    </font>
    <font>
      <b/>
      <i/>
      <sz val="10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3" fillId="0" borderId="0" xfId="4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6" fillId="0" borderId="10" xfId="47" applyNumberFormat="1" applyFont="1" applyFill="1" applyBorder="1" applyAlignment="1" applyProtection="1">
      <alignment horizontal="center" vertical="center"/>
      <protection locked="0"/>
    </xf>
    <xf numFmtId="2" fontId="6" fillId="0" borderId="11" xfId="47" applyNumberFormat="1" applyFont="1" applyFill="1" applyBorder="1" applyAlignment="1" applyProtection="1">
      <alignment horizontal="center" vertical="center"/>
      <protection locked="0"/>
    </xf>
    <xf numFmtId="2" fontId="6" fillId="0" borderId="12" xfId="47" applyNumberFormat="1" applyFont="1" applyFill="1" applyBorder="1" applyAlignment="1" applyProtection="1">
      <alignment horizontal="center" vertical="center"/>
      <protection locked="0"/>
    </xf>
    <xf numFmtId="2" fontId="8" fillId="0" borderId="10" xfId="47" applyNumberFormat="1" applyFont="1" applyBorder="1" applyAlignment="1" applyProtection="1">
      <alignment vertical="center" wrapText="1"/>
      <protection locked="0"/>
    </xf>
    <xf numFmtId="2" fontId="8" fillId="34" borderId="11" xfId="47" applyNumberFormat="1" applyFont="1" applyFill="1" applyBorder="1" applyAlignment="1" applyProtection="1">
      <alignment horizontal="center" vertical="center"/>
      <protection locked="0"/>
    </xf>
    <xf numFmtId="2" fontId="8" fillId="0" borderId="12" xfId="47" applyNumberFormat="1" applyFont="1" applyBorder="1" applyAlignment="1" applyProtection="1">
      <alignment vertical="center"/>
      <protection/>
    </xf>
    <xf numFmtId="2" fontId="8" fillId="0" borderId="11" xfId="47" applyNumberFormat="1" applyFont="1" applyBorder="1" applyAlignment="1" applyProtection="1">
      <alignment horizontal="center" vertical="center"/>
      <protection locked="0"/>
    </xf>
    <xf numFmtId="2" fontId="8" fillId="0" borderId="12" xfId="47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2" fontId="16" fillId="35" borderId="1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8" fillId="0" borderId="10" xfId="47" applyFont="1" applyFill="1" applyBorder="1" applyProtection="1">
      <alignment/>
      <protection locked="0"/>
    </xf>
    <xf numFmtId="4" fontId="12" fillId="0" borderId="11" xfId="0" applyNumberFormat="1" applyFont="1" applyFill="1" applyBorder="1" applyAlignment="1">
      <alignment/>
    </xf>
    <xf numFmtId="0" fontId="8" fillId="0" borderId="10" xfId="47" applyFont="1" applyFill="1" applyBorder="1" applyAlignment="1" applyProtection="1">
      <alignment vertical="top"/>
      <protection locked="0"/>
    </xf>
    <xf numFmtId="2" fontId="9" fillId="0" borderId="16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2" fontId="12" fillId="0" borderId="16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2" fontId="14" fillId="0" borderId="12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2" fontId="14" fillId="0" borderId="19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0" xfId="47" applyFont="1" applyFill="1" applyBorder="1" applyAlignment="1" applyProtection="1">
      <alignment horizontal="center" vertical="center"/>
      <protection locked="0"/>
    </xf>
    <xf numFmtId="0" fontId="6" fillId="0" borderId="11" xfId="47" applyFont="1" applyFill="1" applyBorder="1" applyAlignment="1" applyProtection="1">
      <alignment horizontal="center" vertical="center"/>
      <protection locked="0"/>
    </xf>
    <xf numFmtId="0" fontId="6" fillId="0" borderId="11" xfId="47" applyNumberFormat="1" applyFont="1" applyFill="1" applyBorder="1" applyAlignment="1" applyProtection="1">
      <alignment horizontal="center" vertical="center"/>
      <protection locked="0"/>
    </xf>
    <xf numFmtId="0" fontId="6" fillId="0" borderId="12" xfId="47" applyFont="1" applyFill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vertical="center" wrapText="1"/>
      <protection locked="0"/>
    </xf>
    <xf numFmtId="4" fontId="8" fillId="34" borderId="11" xfId="47" applyNumberFormat="1" applyFont="1" applyFill="1" applyBorder="1" applyAlignment="1" applyProtection="1">
      <alignment horizontal="center" vertical="center"/>
      <protection locked="0"/>
    </xf>
    <xf numFmtId="0" fontId="8" fillId="34" borderId="11" xfId="47" applyNumberFormat="1" applyFont="1" applyFill="1" applyBorder="1" applyAlignment="1" applyProtection="1">
      <alignment horizontal="center" vertical="center"/>
      <protection locked="0"/>
    </xf>
    <xf numFmtId="4" fontId="8" fillId="0" borderId="12" xfId="47" applyNumberFormat="1" applyFont="1" applyBorder="1" applyAlignment="1" applyProtection="1">
      <alignment vertical="center"/>
      <protection locked="0"/>
    </xf>
    <xf numFmtId="4" fontId="8" fillId="0" borderId="11" xfId="47" applyNumberFormat="1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2" fontId="12" fillId="0" borderId="2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2" fontId="10" fillId="0" borderId="11" xfId="47" applyNumberFormat="1" applyFont="1" applyBorder="1" applyAlignment="1" applyProtection="1">
      <alignment horizontal="center" vertical="center"/>
      <protection locked="0"/>
    </xf>
    <xf numFmtId="2" fontId="12" fillId="0" borderId="12" xfId="0" applyNumberFormat="1" applyFont="1" applyBorder="1" applyAlignment="1">
      <alignment vertical="center"/>
    </xf>
    <xf numFmtId="0" fontId="6" fillId="10" borderId="23" xfId="47" applyFont="1" applyFill="1" applyBorder="1" applyAlignment="1" applyProtection="1">
      <alignment horizontal="center" vertical="center"/>
      <protection locked="0"/>
    </xf>
    <xf numFmtId="0" fontId="6" fillId="10" borderId="21" xfId="47" applyFont="1" applyFill="1" applyBorder="1" applyAlignment="1" applyProtection="1">
      <alignment horizontal="center" vertical="center"/>
      <protection locked="0"/>
    </xf>
    <xf numFmtId="0" fontId="6" fillId="10" borderId="24" xfId="47" applyFont="1" applyFill="1" applyBorder="1" applyAlignment="1" applyProtection="1">
      <alignment horizontal="center" vertical="center"/>
      <protection locked="0"/>
    </xf>
    <xf numFmtId="2" fontId="13" fillId="29" borderId="17" xfId="47" applyNumberFormat="1" applyFont="1" applyFill="1" applyBorder="1" applyAlignment="1" applyProtection="1">
      <alignment horizontal="left" vertical="center" wrapText="1"/>
      <protection locked="0"/>
    </xf>
    <xf numFmtId="2" fontId="14" fillId="29" borderId="18" xfId="0" applyNumberFormat="1" applyFont="1" applyFill="1" applyBorder="1" applyAlignment="1">
      <alignment horizontal="left" vertical="center"/>
    </xf>
    <xf numFmtId="2" fontId="13" fillId="29" borderId="18" xfId="47" applyNumberFormat="1" applyFont="1" applyFill="1" applyBorder="1" applyAlignment="1" applyProtection="1">
      <alignment horizontal="center" vertical="center"/>
      <protection locked="0"/>
    </xf>
    <xf numFmtId="2" fontId="14" fillId="29" borderId="19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6" fillId="10" borderId="10" xfId="47" applyNumberFormat="1" applyFont="1" applyFill="1" applyBorder="1" applyAlignment="1" applyProtection="1">
      <alignment horizontal="center"/>
      <protection locked="0"/>
    </xf>
    <xf numFmtId="2" fontId="7" fillId="10" borderId="11" xfId="0" applyNumberFormat="1" applyFont="1" applyFill="1" applyBorder="1" applyAlignment="1">
      <alignment horizontal="center"/>
    </xf>
    <xf numFmtId="2" fontId="7" fillId="10" borderId="12" xfId="0" applyNumberFormat="1" applyFont="1" applyFill="1" applyBorder="1" applyAlignment="1">
      <alignment horizontal="center"/>
    </xf>
    <xf numFmtId="2" fontId="10" fillId="0" borderId="10" xfId="47" applyNumberFormat="1" applyFont="1" applyBorder="1" applyAlignment="1" applyProtection="1">
      <alignment vertical="center" wrapText="1"/>
      <protection locked="0"/>
    </xf>
    <xf numFmtId="2" fontId="11" fillId="0" borderId="11" xfId="0" applyNumberFormat="1" applyFont="1" applyBorder="1" applyAlignment="1">
      <alignment vertical="center"/>
    </xf>
    <xf numFmtId="2" fontId="10" fillId="0" borderId="11" xfId="47" applyNumberFormat="1" applyFont="1" applyBorder="1" applyAlignment="1" applyProtection="1">
      <alignment horizontal="center" vertical="center"/>
      <protection/>
    </xf>
    <xf numFmtId="2" fontId="11" fillId="0" borderId="12" xfId="0" applyNumberFormat="1" applyFont="1" applyBorder="1" applyAlignment="1" applyProtection="1">
      <alignment horizontal="center" vertical="center"/>
      <protection/>
    </xf>
    <xf numFmtId="2" fontId="8" fillId="34" borderId="26" xfId="47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" fontId="8" fillId="0" borderId="26" xfId="47" applyNumberFormat="1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2" fontId="12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10" fillId="0" borderId="11" xfId="47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6" fillId="10" borderId="10" xfId="47" applyFont="1" applyFill="1" applyBorder="1" applyAlignment="1" applyProtection="1">
      <alignment horizontal="center"/>
      <protection locked="0"/>
    </xf>
    <xf numFmtId="0" fontId="7" fillId="10" borderId="11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10" fillId="0" borderId="10" xfId="47" applyFont="1" applyBorder="1" applyAlignment="1" applyProtection="1">
      <alignment vertical="center" wrapText="1"/>
      <protection locked="0"/>
    </xf>
    <xf numFmtId="0" fontId="11" fillId="0" borderId="11" xfId="0" applyFont="1" applyBorder="1" applyAlignment="1">
      <alignment vertical="center"/>
    </xf>
    <xf numFmtId="0" fontId="8" fillId="34" borderId="26" xfId="47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vertical="center"/>
    </xf>
    <xf numFmtId="0" fontId="13" fillId="29" borderId="17" xfId="47" applyFont="1" applyFill="1" applyBorder="1" applyAlignment="1" applyProtection="1">
      <alignment horizontal="left" vertical="center" wrapText="1"/>
      <protection locked="0"/>
    </xf>
    <xf numFmtId="0" fontId="14" fillId="29" borderId="18" xfId="0" applyFont="1" applyFill="1" applyBorder="1" applyAlignment="1">
      <alignment horizontal="left" vertical="center"/>
    </xf>
    <xf numFmtId="4" fontId="13" fillId="29" borderId="18" xfId="47" applyNumberFormat="1" applyFont="1" applyFill="1" applyBorder="1" applyAlignment="1" applyProtection="1">
      <alignment horizontal="center" vertical="center"/>
      <protection locked="0"/>
    </xf>
    <xf numFmtId="0" fontId="14" fillId="29" borderId="19" xfId="0" applyFont="1" applyFill="1" applyBorder="1" applyAlignment="1">
      <alignment horizontal="center" vertical="center"/>
    </xf>
    <xf numFmtId="49" fontId="8" fillId="0" borderId="26" xfId="47" applyNumberFormat="1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vertical="center"/>
    </xf>
    <xf numFmtId="49" fontId="8" fillId="0" borderId="26" xfId="47" applyNumberFormat="1" applyFont="1" applyBorder="1" applyAlignment="1" applyProtection="1">
      <alignment horizontal="center" vertical="center"/>
      <protection locked="0"/>
    </xf>
    <xf numFmtId="0" fontId="6" fillId="10" borderId="10" xfId="47" applyFont="1" applyFill="1" applyBorder="1" applyAlignment="1" applyProtection="1">
      <alignment horizontal="center" vertical="center"/>
      <protection locked="0"/>
    </xf>
    <xf numFmtId="0" fontId="7" fillId="10" borderId="11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view="pageBreakPreview" zoomScaleSheetLayoutView="100" workbookViewId="0" topLeftCell="B1">
      <selection activeCell="B1" sqref="B1:F24"/>
    </sheetView>
  </sheetViews>
  <sheetFormatPr defaultColWidth="9.140625" defaultRowHeight="15"/>
  <cols>
    <col min="2" max="2" width="36.57421875" style="0" customWidth="1"/>
    <col min="3" max="3" width="26.00390625" style="0" customWidth="1"/>
    <col min="4" max="4" width="21.28125" style="6" customWidth="1"/>
  </cols>
  <sheetData>
    <row r="1" spans="1:6" ht="21.75" customHeight="1">
      <c r="A1" s="2"/>
      <c r="B1" s="53" t="s">
        <v>24</v>
      </c>
      <c r="C1" s="54"/>
      <c r="D1" s="55"/>
      <c r="E1" s="22"/>
      <c r="F1" s="19"/>
    </row>
    <row r="2" spans="1:6" ht="17.25" thickBot="1">
      <c r="A2" s="2"/>
      <c r="B2" s="22"/>
      <c r="C2" s="22"/>
      <c r="D2" s="23"/>
      <c r="E2" s="22"/>
      <c r="F2" s="19"/>
    </row>
    <row r="3" spans="1:6" ht="21.75" customHeight="1">
      <c r="A3" s="2"/>
      <c r="B3" s="24" t="s">
        <v>17</v>
      </c>
      <c r="C3" s="25" t="s">
        <v>19</v>
      </c>
      <c r="D3" s="26" t="s">
        <v>20</v>
      </c>
      <c r="E3" s="27"/>
      <c r="F3" s="19"/>
    </row>
    <row r="4" spans="1:6" ht="16.5">
      <c r="A4" s="2"/>
      <c r="B4" s="61" t="s">
        <v>33</v>
      </c>
      <c r="C4" s="62"/>
      <c r="D4" s="63"/>
      <c r="E4" s="27"/>
      <c r="F4" s="19"/>
    </row>
    <row r="5" spans="1:6" ht="16.5">
      <c r="A5" s="3"/>
      <c r="B5" s="28" t="s">
        <v>12</v>
      </c>
      <c r="C5" s="29">
        <f>'Budova R )9)'!$D$9</f>
        <v>0</v>
      </c>
      <c r="D5" s="59">
        <f>'Budova R )9)'!D16:E16</f>
        <v>0</v>
      </c>
      <c r="E5" s="27"/>
      <c r="F5" s="19"/>
    </row>
    <row r="6" spans="1:6" ht="16.5">
      <c r="A6" s="3"/>
      <c r="B6" s="30" t="s">
        <v>7</v>
      </c>
      <c r="C6" s="29">
        <f>'Budova R )9)'!$D$15</f>
        <v>0</v>
      </c>
      <c r="D6" s="60"/>
      <c r="E6" s="27"/>
      <c r="F6" s="19"/>
    </row>
    <row r="7" spans="1:6" ht="16.5">
      <c r="A7" s="4"/>
      <c r="B7" s="56" t="s">
        <v>34</v>
      </c>
      <c r="C7" s="57"/>
      <c r="D7" s="58"/>
      <c r="E7" s="27"/>
      <c r="F7" s="19"/>
    </row>
    <row r="8" spans="1:6" ht="16.5">
      <c r="A8" s="4"/>
      <c r="B8" s="28" t="s">
        <v>12</v>
      </c>
      <c r="C8" s="29">
        <f>'Budova S (6.A)'!D10</f>
        <v>0</v>
      </c>
      <c r="D8" s="59">
        <f>'Budova S (6.A)'!E10</f>
        <v>0</v>
      </c>
      <c r="E8" s="27"/>
      <c r="F8" s="19"/>
    </row>
    <row r="9" spans="1:6" ht="16.5">
      <c r="A9" s="4"/>
      <c r="B9" s="30" t="s">
        <v>7</v>
      </c>
      <c r="C9" s="29">
        <f>'Budova S (6.A)'!D16</f>
        <v>0</v>
      </c>
      <c r="D9" s="60"/>
      <c r="E9" s="27"/>
      <c r="F9" s="19"/>
    </row>
    <row r="10" spans="1:6" ht="16.5">
      <c r="A10" s="4"/>
      <c r="B10" s="56" t="s">
        <v>35</v>
      </c>
      <c r="C10" s="57"/>
      <c r="D10" s="58"/>
      <c r="E10" s="27"/>
      <c r="F10" s="19"/>
    </row>
    <row r="11" spans="1:6" ht="16.5">
      <c r="A11" s="4"/>
      <c r="B11" s="28" t="s">
        <v>12</v>
      </c>
      <c r="C11" s="29">
        <f>'Budova G (4.A)'!D9</f>
        <v>0</v>
      </c>
      <c r="D11" s="59">
        <f>'Budova G (4.A)'!E9</f>
        <v>0</v>
      </c>
      <c r="E11" s="27"/>
      <c r="F11" s="19"/>
    </row>
    <row r="12" spans="1:6" ht="16.5">
      <c r="A12" s="4"/>
      <c r="B12" s="30" t="s">
        <v>7</v>
      </c>
      <c r="C12" s="29">
        <f>'Budova G (4.A)'!D15</f>
        <v>0</v>
      </c>
      <c r="D12" s="60"/>
      <c r="E12" s="27"/>
      <c r="F12" s="19"/>
    </row>
    <row r="13" spans="1:6" ht="16.5">
      <c r="A13" s="4"/>
      <c r="B13" s="56"/>
      <c r="C13" s="57"/>
      <c r="D13" s="58"/>
      <c r="E13" s="27"/>
      <c r="F13" s="19"/>
    </row>
    <row r="14" spans="1:6" ht="16.5">
      <c r="A14" s="4"/>
      <c r="B14" s="56" t="s">
        <v>32</v>
      </c>
      <c r="C14" s="57"/>
      <c r="D14" s="58"/>
      <c r="E14" s="27"/>
      <c r="F14" s="19"/>
    </row>
    <row r="15" spans="1:6" ht="16.5">
      <c r="A15" s="4"/>
      <c r="B15" s="28" t="s">
        <v>12</v>
      </c>
      <c r="C15" s="32">
        <f>'Budova G (4.B)'!$D$9</f>
        <v>0</v>
      </c>
      <c r="D15" s="59">
        <f>'Budova G (4.B)'!$D$16</f>
        <v>0</v>
      </c>
      <c r="E15" s="27"/>
      <c r="F15" s="19"/>
    </row>
    <row r="16" spans="1:6" ht="16.5">
      <c r="A16" s="4"/>
      <c r="B16" s="30" t="s">
        <v>7</v>
      </c>
      <c r="C16" s="32">
        <f>'Budova G (4.B)'!$D$15</f>
        <v>0</v>
      </c>
      <c r="D16" s="60"/>
      <c r="E16" s="27"/>
      <c r="F16" s="19"/>
    </row>
    <row r="17" spans="1:6" ht="16.5">
      <c r="A17" s="4"/>
      <c r="B17" s="56" t="s">
        <v>36</v>
      </c>
      <c r="C17" s="57"/>
      <c r="D17" s="58"/>
      <c r="E17" s="33"/>
      <c r="F17" s="19"/>
    </row>
    <row r="18" spans="1:6" ht="16.5">
      <c r="A18" s="4"/>
      <c r="B18" s="30" t="s">
        <v>7</v>
      </c>
      <c r="C18" s="32">
        <f>'Budova A 2 (PC učebna)'!$D$8</f>
        <v>0</v>
      </c>
      <c r="D18" s="34">
        <f>'Budova A 2 (PC učebna)'!D9:E9</f>
        <v>0</v>
      </c>
      <c r="E18" s="27"/>
      <c r="F18" s="19"/>
    </row>
    <row r="19" spans="1:6" ht="5.25" customHeight="1">
      <c r="A19" s="4"/>
      <c r="B19" s="30"/>
      <c r="C19" s="32"/>
      <c r="D19" s="31"/>
      <c r="E19" s="27"/>
      <c r="F19" s="19"/>
    </row>
    <row r="20" spans="1:6" ht="16.5">
      <c r="A20" s="2"/>
      <c r="B20" s="35" t="s">
        <v>22</v>
      </c>
      <c r="C20" s="36"/>
      <c r="D20" s="37">
        <f>(D18+D15+D11+D8+D5)</f>
        <v>0</v>
      </c>
      <c r="E20" s="27"/>
      <c r="F20" s="19"/>
    </row>
    <row r="21" spans="1:6" ht="16.5">
      <c r="A21" s="2"/>
      <c r="B21" s="35" t="s">
        <v>21</v>
      </c>
      <c r="C21" s="36"/>
      <c r="D21" s="37">
        <f>D22-D20</f>
        <v>0</v>
      </c>
      <c r="E21" s="27"/>
      <c r="F21" s="19"/>
    </row>
    <row r="22" spans="1:6" ht="17.25" thickBot="1">
      <c r="A22" s="2"/>
      <c r="B22" s="38" t="s">
        <v>23</v>
      </c>
      <c r="C22" s="39"/>
      <c r="D22" s="40">
        <f>D20*1.21</f>
        <v>0</v>
      </c>
      <c r="E22" s="27"/>
      <c r="F22" s="19"/>
    </row>
    <row r="23" spans="1:6" ht="16.5">
      <c r="A23" s="2"/>
      <c r="B23" s="22"/>
      <c r="C23" s="22"/>
      <c r="D23" s="23"/>
      <c r="E23" s="22"/>
      <c r="F23" s="19"/>
    </row>
    <row r="24" spans="2:6" ht="16.5">
      <c r="B24" s="19"/>
      <c r="C24" s="19"/>
      <c r="D24" s="41"/>
      <c r="E24" s="19"/>
      <c r="F24" s="19"/>
    </row>
  </sheetData>
  <sheetProtection/>
  <mergeCells count="11">
    <mergeCell ref="B17:D17"/>
    <mergeCell ref="B4:D4"/>
    <mergeCell ref="D5:D6"/>
    <mergeCell ref="B7:D7"/>
    <mergeCell ref="D8:D9"/>
    <mergeCell ref="B1:D1"/>
    <mergeCell ref="B14:D14"/>
    <mergeCell ref="D15:D16"/>
    <mergeCell ref="B10:D10"/>
    <mergeCell ref="D11:D12"/>
    <mergeCell ref="B13:D13"/>
  </mergeCells>
  <printOptions horizontalCentered="1" verticalCentered="1"/>
  <pageMargins left="0" right="0" top="0.5905511811023623" bottom="0" header="0.31496062992125984" footer="0"/>
  <pageSetup fitToHeight="1" fitToWidth="1" horizontalDpi="600" verticalDpi="600" orientation="portrait" paperSize="9" scale="90" r:id="rId1"/>
  <rowBreaks count="2" manualBreakCount="2">
    <brk id="3" max="6" man="1"/>
    <brk id="6" max="5" man="1"/>
  </rowBreaks>
  <colBreaks count="3" manualBreakCount="3">
    <brk id="1" max="60" man="1"/>
    <brk id="3" max="57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SheetLayoutView="100" workbookViewId="0" topLeftCell="A1">
      <selection activeCell="D33" sqref="D33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7" customWidth="1"/>
    <col min="4" max="4" width="14.00390625" style="5" customWidth="1"/>
    <col min="5" max="5" width="13.8515625" style="5" customWidth="1"/>
    <col min="8" max="8" width="11.8515625" style="0" bestFit="1" customWidth="1"/>
    <col min="13" max="14" width="23.421875" style="0" customWidth="1"/>
  </cols>
  <sheetData>
    <row r="1" spans="1:8" ht="29.25" customHeight="1">
      <c r="A1" s="73" t="s">
        <v>30</v>
      </c>
      <c r="B1" s="74"/>
      <c r="C1" s="74"/>
      <c r="D1" s="74"/>
      <c r="E1" s="75"/>
      <c r="G1" s="9"/>
      <c r="H1" s="9"/>
    </row>
    <row r="2" spans="1:8" ht="22.5" customHeigh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G2" s="8"/>
      <c r="H2" s="9"/>
    </row>
    <row r="3" spans="1:8" ht="15">
      <c r="A3" s="76" t="s">
        <v>12</v>
      </c>
      <c r="B3" s="77"/>
      <c r="C3" s="77"/>
      <c r="D3" s="77"/>
      <c r="E3" s="78"/>
      <c r="G3" s="9"/>
      <c r="H3" s="9"/>
    </row>
    <row r="4" spans="1:8" ht="28.5" customHeight="1">
      <c r="A4" s="14" t="s">
        <v>25</v>
      </c>
      <c r="B4" s="83" t="s">
        <v>5</v>
      </c>
      <c r="C4" s="15">
        <v>53</v>
      </c>
      <c r="D4" s="15"/>
      <c r="E4" s="16"/>
      <c r="G4" s="9"/>
      <c r="H4" s="9"/>
    </row>
    <row r="5" spans="1:8" ht="25.5">
      <c r="A5" s="14" t="s">
        <v>26</v>
      </c>
      <c r="B5" s="84"/>
      <c r="C5" s="17">
        <v>53</v>
      </c>
      <c r="D5" s="17"/>
      <c r="E5" s="16"/>
      <c r="G5" s="9"/>
      <c r="H5" s="9"/>
    </row>
    <row r="6" spans="1:5" ht="15">
      <c r="A6" s="14" t="s">
        <v>14</v>
      </c>
      <c r="B6" s="84"/>
      <c r="C6" s="17">
        <v>529</v>
      </c>
      <c r="D6" s="17"/>
      <c r="E6" s="16"/>
    </row>
    <row r="7" spans="1:5" ht="15">
      <c r="A7" s="14" t="s">
        <v>6</v>
      </c>
      <c r="B7" s="84"/>
      <c r="C7" s="17">
        <v>529</v>
      </c>
      <c r="D7" s="17"/>
      <c r="E7" s="16"/>
    </row>
    <row r="8" spans="1:5" ht="15">
      <c r="A8" s="14" t="s">
        <v>15</v>
      </c>
      <c r="B8" s="85"/>
      <c r="C8" s="17">
        <v>529</v>
      </c>
      <c r="D8" s="17"/>
      <c r="E8" s="16"/>
    </row>
    <row r="9" spans="1:5" ht="15">
      <c r="A9" s="79" t="s">
        <v>31</v>
      </c>
      <c r="B9" s="80"/>
      <c r="C9" s="80"/>
      <c r="D9" s="81">
        <f>SUM(E4:E8)</f>
        <v>0</v>
      </c>
      <c r="E9" s="82"/>
    </row>
    <row r="10" spans="1:5" ht="15">
      <c r="A10" s="66" t="s">
        <v>7</v>
      </c>
      <c r="B10" s="67"/>
      <c r="C10" s="67"/>
      <c r="D10" s="67"/>
      <c r="E10" s="68"/>
    </row>
    <row r="11" spans="1:5" ht="15">
      <c r="A11" s="14" t="s">
        <v>8</v>
      </c>
      <c r="B11" s="86" t="s">
        <v>5</v>
      </c>
      <c r="C11" s="17">
        <v>1532</v>
      </c>
      <c r="D11" s="17"/>
      <c r="E11" s="18"/>
    </row>
    <row r="12" spans="1:5" ht="25.5">
      <c r="A12" s="14" t="s">
        <v>37</v>
      </c>
      <c r="B12" s="87"/>
      <c r="C12" s="17">
        <v>1532</v>
      </c>
      <c r="D12" s="17"/>
      <c r="E12" s="18"/>
    </row>
    <row r="13" spans="1:5" ht="25.5">
      <c r="A13" s="14" t="s">
        <v>11</v>
      </c>
      <c r="B13" s="87"/>
      <c r="C13" s="17">
        <v>153</v>
      </c>
      <c r="D13" s="17"/>
      <c r="E13" s="18"/>
    </row>
    <row r="14" spans="1:5" ht="15">
      <c r="A14" s="14" t="s">
        <v>16</v>
      </c>
      <c r="B14" s="88"/>
      <c r="C14" s="17">
        <v>325</v>
      </c>
      <c r="D14" s="17"/>
      <c r="E14" s="18"/>
    </row>
    <row r="15" spans="1:5" ht="15">
      <c r="A15" s="79" t="s">
        <v>31</v>
      </c>
      <c r="B15" s="89"/>
      <c r="C15" s="89"/>
      <c r="D15" s="64">
        <f>SUM(E11:E14)</f>
        <v>0</v>
      </c>
      <c r="E15" s="65"/>
    </row>
    <row r="16" spans="1:5" ht="27.75" customHeight="1" thickBot="1">
      <c r="A16" s="69" t="s">
        <v>18</v>
      </c>
      <c r="B16" s="70"/>
      <c r="C16" s="70"/>
      <c r="D16" s="71">
        <f>D9+D15</f>
        <v>0</v>
      </c>
      <c r="E16" s="72"/>
    </row>
    <row r="17" spans="1:5" ht="16.5">
      <c r="A17" s="19"/>
      <c r="B17" s="19"/>
      <c r="C17" s="20"/>
      <c r="D17" s="21"/>
      <c r="E17" s="21"/>
    </row>
    <row r="18" spans="1:5" ht="16.5">
      <c r="A18" s="19"/>
      <c r="B18" s="19"/>
      <c r="C18" s="20"/>
      <c r="D18" s="21"/>
      <c r="E18" s="21"/>
    </row>
    <row r="19" spans="1:5" ht="16.5">
      <c r="A19" s="19"/>
      <c r="B19" s="19"/>
      <c r="C19" s="20"/>
      <c r="D19" s="21"/>
      <c r="E19" s="21"/>
    </row>
    <row r="20" spans="1:5" ht="16.5">
      <c r="A20" s="19"/>
      <c r="B20" s="19"/>
      <c r="C20" s="20"/>
      <c r="D20" s="21"/>
      <c r="E20" s="21"/>
    </row>
  </sheetData>
  <sheetProtection/>
  <mergeCells count="11">
    <mergeCell ref="A15:C15"/>
    <mergeCell ref="D15:E15"/>
    <mergeCell ref="A10:E10"/>
    <mergeCell ref="A16:C16"/>
    <mergeCell ref="D16:E16"/>
    <mergeCell ref="A1:E1"/>
    <mergeCell ref="A3:E3"/>
    <mergeCell ref="A9:C9"/>
    <mergeCell ref="D9:E9"/>
    <mergeCell ref="B4:B8"/>
    <mergeCell ref="B11:B14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SheetLayoutView="100" zoomScalePageLayoutView="0" workbookViewId="0" topLeftCell="A1">
      <selection activeCell="C39" sqref="C39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10" customWidth="1"/>
    <col min="4" max="4" width="14.00390625" style="1" customWidth="1"/>
    <col min="5" max="5" width="13.8515625" style="0" customWidth="1"/>
  </cols>
  <sheetData>
    <row r="1" spans="1:5" ht="17.25" thickBot="1">
      <c r="A1" s="19"/>
      <c r="B1" s="19"/>
      <c r="C1" s="42"/>
      <c r="D1" s="43"/>
      <c r="E1" s="19"/>
    </row>
    <row r="2" spans="1:5" ht="29.25" customHeight="1">
      <c r="A2" s="90" t="s">
        <v>34</v>
      </c>
      <c r="B2" s="91"/>
      <c r="C2" s="91"/>
      <c r="D2" s="91"/>
      <c r="E2" s="92"/>
    </row>
    <row r="3" spans="1:5" ht="22.5" customHeight="1">
      <c r="A3" s="44" t="s">
        <v>0</v>
      </c>
      <c r="B3" s="45" t="s">
        <v>1</v>
      </c>
      <c r="C3" s="46" t="s">
        <v>2</v>
      </c>
      <c r="D3" s="45" t="s">
        <v>3</v>
      </c>
      <c r="E3" s="47" t="s">
        <v>4</v>
      </c>
    </row>
    <row r="4" spans="1:5" ht="15">
      <c r="A4" s="95" t="s">
        <v>12</v>
      </c>
      <c r="B4" s="96"/>
      <c r="C4" s="96"/>
      <c r="D4" s="96"/>
      <c r="E4" s="97"/>
    </row>
    <row r="5" spans="1:5" ht="28.5" customHeight="1">
      <c r="A5" s="48" t="s">
        <v>9</v>
      </c>
      <c r="B5" s="100" t="s">
        <v>5</v>
      </c>
      <c r="C5" s="49">
        <v>0</v>
      </c>
      <c r="D5" s="50"/>
      <c r="E5" s="51"/>
    </row>
    <row r="6" spans="1:5" ht="25.5">
      <c r="A6" s="48" t="s">
        <v>11</v>
      </c>
      <c r="B6" s="84"/>
      <c r="C6" s="52">
        <v>58</v>
      </c>
      <c r="D6" s="52"/>
      <c r="E6" s="51"/>
    </row>
    <row r="7" spans="1:5" ht="15">
      <c r="A7" s="48" t="s">
        <v>14</v>
      </c>
      <c r="B7" s="84"/>
      <c r="C7" s="52">
        <v>579</v>
      </c>
      <c r="D7" s="52"/>
      <c r="E7" s="51"/>
    </row>
    <row r="8" spans="1:5" ht="15">
      <c r="A8" s="48" t="s">
        <v>6</v>
      </c>
      <c r="B8" s="84"/>
      <c r="C8" s="52">
        <v>579</v>
      </c>
      <c r="D8" s="52"/>
      <c r="E8" s="51"/>
    </row>
    <row r="9" spans="1:5" ht="15">
      <c r="A9" s="48" t="s">
        <v>15</v>
      </c>
      <c r="B9" s="85"/>
      <c r="C9" s="52">
        <v>579</v>
      </c>
      <c r="D9" s="52"/>
      <c r="E9" s="51"/>
    </row>
    <row r="10" spans="1:5" ht="15">
      <c r="A10" s="98" t="s">
        <v>31</v>
      </c>
      <c r="B10" s="99"/>
      <c r="C10" s="99"/>
      <c r="D10" s="93">
        <f>SUM(E5:E9)</f>
        <v>0</v>
      </c>
      <c r="E10" s="94"/>
    </row>
    <row r="11" spans="1:5" ht="15">
      <c r="A11" s="66" t="s">
        <v>7</v>
      </c>
      <c r="B11" s="67"/>
      <c r="C11" s="67"/>
      <c r="D11" s="67"/>
      <c r="E11" s="68"/>
    </row>
    <row r="12" spans="1:5" ht="15">
      <c r="A12" s="48" t="s">
        <v>8</v>
      </c>
      <c r="B12" s="106" t="s">
        <v>5</v>
      </c>
      <c r="C12" s="52">
        <v>1972</v>
      </c>
      <c r="D12" s="52"/>
      <c r="E12" s="51"/>
    </row>
    <row r="13" spans="1:5" ht="25.5">
      <c r="A13" s="14" t="s">
        <v>37</v>
      </c>
      <c r="B13" s="87"/>
      <c r="C13" s="52">
        <v>1972</v>
      </c>
      <c r="D13" s="52"/>
      <c r="E13" s="51"/>
    </row>
    <row r="14" spans="1:5" ht="25.5">
      <c r="A14" s="48" t="s">
        <v>10</v>
      </c>
      <c r="B14" s="87"/>
      <c r="C14" s="52">
        <v>296</v>
      </c>
      <c r="D14" s="52"/>
      <c r="E14" s="51"/>
    </row>
    <row r="15" spans="1:5" ht="15">
      <c r="A15" s="48" t="s">
        <v>16</v>
      </c>
      <c r="B15" s="88"/>
      <c r="C15" s="52">
        <v>251</v>
      </c>
      <c r="D15" s="52"/>
      <c r="E15" s="51"/>
    </row>
    <row r="16" spans="1:5" ht="15">
      <c r="A16" s="98" t="s">
        <v>31</v>
      </c>
      <c r="B16" s="99"/>
      <c r="C16" s="99"/>
      <c r="D16" s="93">
        <f>SUM(E12:E15)</f>
        <v>0</v>
      </c>
      <c r="E16" s="101"/>
    </row>
    <row r="17" spans="1:5" ht="27.75" customHeight="1" thickBot="1">
      <c r="A17" s="102" t="s">
        <v>18</v>
      </c>
      <c r="B17" s="103"/>
      <c r="C17" s="103"/>
      <c r="D17" s="104">
        <f>D10+D16</f>
        <v>0</v>
      </c>
      <c r="E17" s="105"/>
    </row>
  </sheetData>
  <sheetProtection/>
  <mergeCells count="11">
    <mergeCell ref="D16:E16"/>
    <mergeCell ref="A16:C16"/>
    <mergeCell ref="A17:C17"/>
    <mergeCell ref="D17:E17"/>
    <mergeCell ref="B12:B15"/>
    <mergeCell ref="A2:E2"/>
    <mergeCell ref="D10:E10"/>
    <mergeCell ref="A4:E4"/>
    <mergeCell ref="A11:E11"/>
    <mergeCell ref="A10:C10"/>
    <mergeCell ref="B5:B9"/>
  </mergeCells>
  <printOptions horizontalCentered="1" verticalCentered="1"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46.140625" style="19" customWidth="1"/>
    <col min="2" max="2" width="5.57421875" style="19" customWidth="1"/>
    <col min="3" max="3" width="8.57421875" style="42" customWidth="1"/>
    <col min="4" max="4" width="14.00390625" style="19" customWidth="1"/>
    <col min="5" max="5" width="13.8515625" style="19" customWidth="1"/>
    <col min="6" max="6" width="14.00390625" style="19" customWidth="1"/>
    <col min="7" max="7" width="13.8515625" style="19" customWidth="1"/>
    <col min="8" max="16384" width="9.140625" style="19" customWidth="1"/>
  </cols>
  <sheetData>
    <row r="1" spans="1:5" ht="18">
      <c r="A1" s="90" t="s">
        <v>35</v>
      </c>
      <c r="B1" s="91"/>
      <c r="C1" s="91"/>
      <c r="D1" s="91"/>
      <c r="E1" s="92"/>
    </row>
    <row r="2" spans="1:5" ht="15.75" customHeight="1">
      <c r="A2" s="44" t="s">
        <v>0</v>
      </c>
      <c r="B2" s="45" t="s">
        <v>1</v>
      </c>
      <c r="C2" s="46" t="s">
        <v>2</v>
      </c>
      <c r="D2" s="45" t="s">
        <v>3</v>
      </c>
      <c r="E2" s="47" t="s">
        <v>4</v>
      </c>
    </row>
    <row r="3" spans="1:5" ht="15.75" customHeight="1">
      <c r="A3" s="95" t="s">
        <v>12</v>
      </c>
      <c r="B3" s="96"/>
      <c r="C3" s="96"/>
      <c r="D3" s="96"/>
      <c r="E3" s="97"/>
    </row>
    <row r="4" spans="1:5" ht="15.75" customHeight="1">
      <c r="A4" s="48" t="s">
        <v>27</v>
      </c>
      <c r="B4" s="100" t="s">
        <v>5</v>
      </c>
      <c r="C4" s="49">
        <v>22</v>
      </c>
      <c r="D4" s="50"/>
      <c r="E4" s="51"/>
    </row>
    <row r="5" spans="1:5" ht="25.5" customHeight="1">
      <c r="A5" s="48" t="s">
        <v>28</v>
      </c>
      <c r="B5" s="84"/>
      <c r="C5" s="52">
        <v>67</v>
      </c>
      <c r="D5" s="52"/>
      <c r="E5" s="51"/>
    </row>
    <row r="6" spans="1:5" ht="16.5">
      <c r="A6" s="48" t="s">
        <v>14</v>
      </c>
      <c r="B6" s="84"/>
      <c r="C6" s="52">
        <v>444</v>
      </c>
      <c r="D6" s="52"/>
      <c r="E6" s="51"/>
    </row>
    <row r="7" spans="1:5" ht="16.5">
      <c r="A7" s="48" t="s">
        <v>6</v>
      </c>
      <c r="B7" s="84"/>
      <c r="C7" s="52">
        <f>C6</f>
        <v>444</v>
      </c>
      <c r="D7" s="52"/>
      <c r="E7" s="51"/>
    </row>
    <row r="8" spans="1:5" ht="16.5">
      <c r="A8" s="48" t="s">
        <v>15</v>
      </c>
      <c r="B8" s="85"/>
      <c r="C8" s="52">
        <f>C6</f>
        <v>444</v>
      </c>
      <c r="D8" s="52"/>
      <c r="E8" s="51"/>
    </row>
    <row r="9" spans="1:5" ht="16.5">
      <c r="A9" s="98" t="s">
        <v>31</v>
      </c>
      <c r="B9" s="107"/>
      <c r="C9" s="107"/>
      <c r="D9" s="93">
        <f>SUM(E4:E8)</f>
        <v>0</v>
      </c>
      <c r="E9" s="94"/>
    </row>
    <row r="10" spans="1:5" ht="16.5">
      <c r="A10" s="109" t="s">
        <v>7</v>
      </c>
      <c r="B10" s="110"/>
      <c r="C10" s="110"/>
      <c r="D10" s="110"/>
      <c r="E10" s="111"/>
    </row>
    <row r="11" spans="1:5" ht="16.5">
      <c r="A11" s="48" t="s">
        <v>8</v>
      </c>
      <c r="B11" s="108" t="s">
        <v>5</v>
      </c>
      <c r="C11" s="52">
        <v>1570</v>
      </c>
      <c r="D11" s="52"/>
      <c r="E11" s="51"/>
    </row>
    <row r="12" spans="1:5" ht="25.5">
      <c r="A12" s="14" t="s">
        <v>37</v>
      </c>
      <c r="B12" s="84"/>
      <c r="C12" s="52">
        <f>C11</f>
        <v>1570</v>
      </c>
      <c r="D12" s="52"/>
      <c r="E12" s="51"/>
    </row>
    <row r="13" spans="1:5" ht="25.5">
      <c r="A13" s="48" t="s">
        <v>10</v>
      </c>
      <c r="B13" s="84"/>
      <c r="C13" s="52">
        <v>235.5</v>
      </c>
      <c r="D13" s="52"/>
      <c r="E13" s="51"/>
    </row>
    <row r="14" spans="1:5" ht="16.5">
      <c r="A14" s="48" t="s">
        <v>16</v>
      </c>
      <c r="B14" s="85"/>
      <c r="C14" s="52">
        <v>190</v>
      </c>
      <c r="D14" s="52"/>
      <c r="E14" s="51"/>
    </row>
    <row r="15" spans="1:5" ht="16.5">
      <c r="A15" s="98" t="s">
        <v>31</v>
      </c>
      <c r="B15" s="107"/>
      <c r="C15" s="107"/>
      <c r="D15" s="93">
        <f>SUM(E11:E14)</f>
        <v>0</v>
      </c>
      <c r="E15" s="101"/>
    </row>
    <row r="16" spans="1:5" ht="27.75" customHeight="1" thickBot="1">
      <c r="A16" s="102" t="s">
        <v>13</v>
      </c>
      <c r="B16" s="103"/>
      <c r="C16" s="103"/>
      <c r="D16" s="104">
        <f>D9+D15</f>
        <v>0</v>
      </c>
      <c r="E16" s="105"/>
    </row>
  </sheetData>
  <sheetProtection/>
  <mergeCells count="11">
    <mergeCell ref="A16:C16"/>
    <mergeCell ref="D16:E16"/>
    <mergeCell ref="A9:C9"/>
    <mergeCell ref="D9:E9"/>
    <mergeCell ref="A10:E10"/>
    <mergeCell ref="A1:E1"/>
    <mergeCell ref="A3:E3"/>
    <mergeCell ref="A15:C15"/>
    <mergeCell ref="D15:E15"/>
    <mergeCell ref="B4:B8"/>
    <mergeCell ref="B11:B14"/>
  </mergeCells>
  <printOptions/>
  <pageMargins left="0.7" right="0.7" top="0.787401575" bottom="0.787401575" header="0.3" footer="0.3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D31" sqref="D31"/>
    </sheetView>
  </sheetViews>
  <sheetFormatPr defaultColWidth="9.140625" defaultRowHeight="15"/>
  <cols>
    <col min="1" max="1" width="46.140625" style="19" customWidth="1"/>
    <col min="2" max="2" width="5.57421875" style="19" customWidth="1"/>
    <col min="3" max="3" width="8.57421875" style="42" customWidth="1"/>
    <col min="4" max="4" width="14.00390625" style="19" customWidth="1"/>
    <col min="5" max="5" width="13.8515625" style="19" customWidth="1"/>
    <col min="6" max="6" width="14.00390625" style="19" customWidth="1"/>
    <col min="7" max="7" width="13.8515625" style="19" customWidth="1"/>
    <col min="8" max="16384" width="9.140625" style="19" customWidth="1"/>
  </cols>
  <sheetData>
    <row r="1" spans="1:5" ht="18">
      <c r="A1" s="90" t="s">
        <v>32</v>
      </c>
      <c r="B1" s="91"/>
      <c r="C1" s="91"/>
      <c r="D1" s="91"/>
      <c r="E1" s="92"/>
    </row>
    <row r="2" spans="1:5" ht="15.75" customHeight="1">
      <c r="A2" s="44" t="s">
        <v>0</v>
      </c>
      <c r="B2" s="45" t="s">
        <v>1</v>
      </c>
      <c r="C2" s="46" t="s">
        <v>2</v>
      </c>
      <c r="D2" s="45" t="s">
        <v>3</v>
      </c>
      <c r="E2" s="47" t="s">
        <v>4</v>
      </c>
    </row>
    <row r="3" spans="1:5" ht="15.75" customHeight="1">
      <c r="A3" s="95" t="s">
        <v>12</v>
      </c>
      <c r="B3" s="96"/>
      <c r="C3" s="96"/>
      <c r="D3" s="96"/>
      <c r="E3" s="97"/>
    </row>
    <row r="4" spans="1:5" ht="15.75" customHeight="1">
      <c r="A4" s="48" t="s">
        <v>25</v>
      </c>
      <c r="B4" s="100" t="s">
        <v>5</v>
      </c>
      <c r="C4" s="49">
        <v>33</v>
      </c>
      <c r="D4" s="50"/>
      <c r="E4" s="51"/>
    </row>
    <row r="5" spans="1:5" ht="25.5" customHeight="1">
      <c r="A5" s="48" t="s">
        <v>29</v>
      </c>
      <c r="B5" s="84"/>
      <c r="C5" s="52">
        <v>82.5</v>
      </c>
      <c r="D5" s="52"/>
      <c r="E5" s="51"/>
    </row>
    <row r="6" spans="1:5" ht="16.5">
      <c r="A6" s="48" t="s">
        <v>14</v>
      </c>
      <c r="B6" s="84"/>
      <c r="C6" s="52">
        <v>330</v>
      </c>
      <c r="D6" s="52"/>
      <c r="E6" s="51"/>
    </row>
    <row r="7" spans="1:5" ht="16.5">
      <c r="A7" s="48" t="s">
        <v>6</v>
      </c>
      <c r="B7" s="84"/>
      <c r="C7" s="52">
        <f>C6</f>
        <v>330</v>
      </c>
      <c r="D7" s="52"/>
      <c r="E7" s="51"/>
    </row>
    <row r="8" spans="1:5" ht="16.5">
      <c r="A8" s="48" t="s">
        <v>15</v>
      </c>
      <c r="B8" s="85"/>
      <c r="C8" s="52">
        <f>C6</f>
        <v>330</v>
      </c>
      <c r="D8" s="52"/>
      <c r="E8" s="51"/>
    </row>
    <row r="9" spans="1:5" ht="16.5">
      <c r="A9" s="98" t="s">
        <v>31</v>
      </c>
      <c r="B9" s="107"/>
      <c r="C9" s="107"/>
      <c r="D9" s="93">
        <f>SUM(E4:E8)</f>
        <v>0</v>
      </c>
      <c r="E9" s="94"/>
    </row>
    <row r="10" spans="1:5" ht="16.5">
      <c r="A10" s="66" t="s">
        <v>7</v>
      </c>
      <c r="B10" s="67"/>
      <c r="C10" s="67"/>
      <c r="D10" s="67"/>
      <c r="E10" s="68"/>
    </row>
    <row r="11" spans="1:5" ht="16.5">
      <c r="A11" s="48" t="s">
        <v>8</v>
      </c>
      <c r="B11" s="106" t="s">
        <v>5</v>
      </c>
      <c r="C11" s="52">
        <v>1522</v>
      </c>
      <c r="D11" s="52"/>
      <c r="E11" s="51"/>
    </row>
    <row r="12" spans="1:5" ht="25.5">
      <c r="A12" s="14" t="s">
        <v>37</v>
      </c>
      <c r="B12" s="87"/>
      <c r="C12" s="52">
        <v>1522</v>
      </c>
      <c r="D12" s="52"/>
      <c r="E12" s="51"/>
    </row>
    <row r="13" spans="1:5" ht="25.5">
      <c r="A13" s="48" t="s">
        <v>10</v>
      </c>
      <c r="B13" s="87"/>
      <c r="C13" s="52">
        <v>228</v>
      </c>
      <c r="D13" s="52"/>
      <c r="E13" s="51"/>
    </row>
    <row r="14" spans="1:5" ht="16.5">
      <c r="A14" s="48" t="s">
        <v>16</v>
      </c>
      <c r="B14" s="88"/>
      <c r="C14" s="52">
        <v>390</v>
      </c>
      <c r="D14" s="52"/>
      <c r="E14" s="51"/>
    </row>
    <row r="15" spans="1:5" ht="16.5">
      <c r="A15" s="98" t="s">
        <v>31</v>
      </c>
      <c r="B15" s="107"/>
      <c r="C15" s="107"/>
      <c r="D15" s="93">
        <f>SUM(E11:E14)</f>
        <v>0</v>
      </c>
      <c r="E15" s="101"/>
    </row>
    <row r="16" spans="1:5" ht="27.75" customHeight="1" thickBot="1">
      <c r="A16" s="102" t="s">
        <v>18</v>
      </c>
      <c r="B16" s="103"/>
      <c r="C16" s="103"/>
      <c r="D16" s="104">
        <f>D9+D15</f>
        <v>0</v>
      </c>
      <c r="E16" s="105"/>
    </row>
  </sheetData>
  <sheetProtection/>
  <mergeCells count="11">
    <mergeCell ref="A16:C16"/>
    <mergeCell ref="D16:E16"/>
    <mergeCell ref="A9:C9"/>
    <mergeCell ref="D9:E9"/>
    <mergeCell ref="A10:E10"/>
    <mergeCell ref="A1:E1"/>
    <mergeCell ref="A3:E3"/>
    <mergeCell ref="A15:C15"/>
    <mergeCell ref="D15:E15"/>
    <mergeCell ref="B4:B8"/>
    <mergeCell ref="B11:B14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140625" defaultRowHeight="15"/>
  <cols>
    <col min="1" max="1" width="46.140625" style="19" customWidth="1"/>
    <col min="2" max="2" width="5.57421875" style="19" customWidth="1"/>
    <col min="3" max="3" width="8.57421875" style="42" customWidth="1"/>
    <col min="4" max="4" width="14.00390625" style="19" customWidth="1"/>
    <col min="5" max="5" width="13.8515625" style="19" customWidth="1"/>
    <col min="6" max="6" width="14.00390625" style="19" customWidth="1"/>
    <col min="7" max="7" width="13.8515625" style="19" customWidth="1"/>
    <col min="8" max="16384" width="9.140625" style="19" customWidth="1"/>
  </cols>
  <sheetData>
    <row r="1" spans="1:5" ht="18">
      <c r="A1" s="90" t="s">
        <v>36</v>
      </c>
      <c r="B1" s="91"/>
      <c r="C1" s="91"/>
      <c r="D1" s="91"/>
      <c r="E1" s="92"/>
    </row>
    <row r="2" spans="1:5" ht="15.75" customHeight="1">
      <c r="A2" s="44" t="s">
        <v>0</v>
      </c>
      <c r="B2" s="45" t="s">
        <v>1</v>
      </c>
      <c r="C2" s="46" t="s">
        <v>2</v>
      </c>
      <c r="D2" s="45" t="s">
        <v>3</v>
      </c>
      <c r="E2" s="47" t="s">
        <v>4</v>
      </c>
    </row>
    <row r="3" spans="1:5" ht="16.5">
      <c r="A3" s="109" t="s">
        <v>7</v>
      </c>
      <c r="B3" s="110"/>
      <c r="C3" s="110"/>
      <c r="D3" s="110"/>
      <c r="E3" s="111"/>
    </row>
    <row r="4" spans="1:5" ht="16.5">
      <c r="A4" s="48" t="s">
        <v>8</v>
      </c>
      <c r="B4" s="106" t="s">
        <v>5</v>
      </c>
      <c r="C4" s="52">
        <v>235.5</v>
      </c>
      <c r="D4" s="52"/>
      <c r="E4" s="51"/>
    </row>
    <row r="5" spans="1:5" ht="25.5">
      <c r="A5" s="14" t="s">
        <v>37</v>
      </c>
      <c r="B5" s="87"/>
      <c r="C5" s="52">
        <f>C4</f>
        <v>235.5</v>
      </c>
      <c r="D5" s="52"/>
      <c r="E5" s="51"/>
    </row>
    <row r="6" spans="1:5" ht="25.5">
      <c r="A6" s="48" t="s">
        <v>10</v>
      </c>
      <c r="B6" s="87"/>
      <c r="C6" s="52">
        <v>0</v>
      </c>
      <c r="D6" s="52"/>
      <c r="E6" s="51"/>
    </row>
    <row r="7" spans="1:5" ht="16.5">
      <c r="A7" s="48" t="s">
        <v>16</v>
      </c>
      <c r="B7" s="88"/>
      <c r="C7" s="52">
        <v>0</v>
      </c>
      <c r="D7" s="52"/>
      <c r="E7" s="51"/>
    </row>
    <row r="8" spans="1:5" ht="16.5">
      <c r="A8" s="98" t="s">
        <v>13</v>
      </c>
      <c r="B8" s="107"/>
      <c r="C8" s="107"/>
      <c r="D8" s="93">
        <f>SUM(E4:E7)</f>
        <v>0</v>
      </c>
      <c r="E8" s="101"/>
    </row>
    <row r="9" spans="1:5" ht="27.75" customHeight="1" thickBot="1">
      <c r="A9" s="102" t="s">
        <v>13</v>
      </c>
      <c r="B9" s="103"/>
      <c r="C9" s="103"/>
      <c r="D9" s="104">
        <f>D8</f>
        <v>0</v>
      </c>
      <c r="E9" s="105"/>
    </row>
  </sheetData>
  <sheetProtection/>
  <mergeCells count="7">
    <mergeCell ref="A9:C9"/>
    <mergeCell ref="D9:E9"/>
    <mergeCell ref="A3:E3"/>
    <mergeCell ref="A1:E1"/>
    <mergeCell ref="A8:C8"/>
    <mergeCell ref="D8:E8"/>
    <mergeCell ref="B4:B7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ředitelství 100</cp:lastModifiedBy>
  <cp:lastPrinted>2015-05-11T05:58:10Z</cp:lastPrinted>
  <dcterms:created xsi:type="dcterms:W3CDTF">2010-03-18T14:30:59Z</dcterms:created>
  <dcterms:modified xsi:type="dcterms:W3CDTF">2015-05-22T08:13:37Z</dcterms:modified>
  <cp:category/>
  <cp:version/>
  <cp:contentType/>
  <cp:contentStatus/>
</cp:coreProperties>
</file>