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30" activeTab="0"/>
  </bookViews>
  <sheets>
    <sheet name="Must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CENA__">#REF!</definedName>
    <definedName name="__MAIN2__">#REF!</definedName>
    <definedName name="__SAZBA__">#REF!</definedName>
    <definedName name="__TE1__">'[1]Kryci list'!#REF!</definedName>
    <definedName name="__TE2__">'[1]Kryci list'!#REF!</definedName>
    <definedName name="__TE3__">'[1]Figury'!#REF!</definedName>
    <definedName name="__TE4__">#REF!</definedName>
    <definedName name="__TR0__">#REF!</definedName>
    <definedName name="__TR1__">#REF!</definedName>
    <definedName name="_1Excel_BuiltIn_Print_Area_1_1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">'[2]Hydrotechnické výpočty'!#REF!</definedName>
    <definedName name="aaaa">'[2]Hydrotechnické výpočty'!#REF!</definedName>
    <definedName name="aaaaa">'[2]Hydrotechnické výpočty'!#REF!</definedName>
    <definedName name="aaaaaaa">'[2]Hydrotechnické výpočty'!#REF!</definedName>
    <definedName name="bghrerr">#REF!</definedName>
    <definedName name="bhvfdgvf">#REF!</definedName>
    <definedName name="BuiltIn_Print_Area___1">"$List1.$A$#REF!:$F$#REF!"</definedName>
    <definedName name="celkrozp">#REF!</definedName>
    <definedName name="ČÁST_DOKUMENTACE">#REF!</definedName>
    <definedName name="DATUM">#REF!</definedName>
    <definedName name="DĚLENÍ_PROFESNÍHO_DILU">#REF!</definedName>
    <definedName name="dfdaf">#REF!</definedName>
    <definedName name="DÍLČÍ_ČLENĚNÍ">#REF!</definedName>
    <definedName name="DKGJSDGS">#REF!</definedName>
    <definedName name="dsfbhbg">#REF!</definedName>
    <definedName name="Excel_BuiltIn_Print_Area_1">"$List1.$A$#REF!:$F$#REF!"</definedName>
    <definedName name="Excel_BuiltIn_Print_Area_1_1">#REF!</definedName>
    <definedName name="Excel_BuiltIn_Print_Area_1_1_1">#REF!</definedName>
    <definedName name="Excel_BuiltIn_Print_Titles_1">#REF!</definedName>
    <definedName name="Excel_BuiltIn_Print_Titles_1_1">#REF!</definedName>
    <definedName name="exter1">#REF!</definedName>
    <definedName name="f">'[3]Hydrotechnické výpočty'!#REF!</definedName>
    <definedName name="FUNKCNI_CLENENI">#REF!</definedName>
    <definedName name="HodVyroba">'[4]Parametry'!$D$25</definedName>
    <definedName name="hovno">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ydro">'[2]Hydrotechnické výpočty'!#REF!</definedName>
    <definedName name="hydrom">'[2]Hydrotechnické výpočty'!#REF!</definedName>
    <definedName name="Hydrotechnické_výpočty">'[2]Hydrotechnické výpočty'!#REF!</definedName>
    <definedName name="inter1">#REF!</definedName>
    <definedName name="jzzuggt">#REF!</definedName>
    <definedName name="K">'[5]Hydrotechnické výpočty I.E'!#REF!</definedName>
    <definedName name="L">#REF!</definedName>
    <definedName name="LV_obsluha_hs_pripojka_nn">'[2]Hydrotechnické výpočty'!#REF!</definedName>
    <definedName name="m">'[2]Hydrotechnické výpočty'!#REF!</definedName>
    <definedName name="mts">#REF!</definedName>
    <definedName name="obch_sleva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PROFESNI_DIL">#REF!</definedName>
    <definedName name="q">'[3]Hydrotechnické výpočty'!#REF!</definedName>
    <definedName name="qqq">'[3]Hydrotechnické výpočty'!#REF!</definedName>
    <definedName name="rozvržení_rozp">#REF!</definedName>
    <definedName name="ssss">#REF!</definedName>
    <definedName name="STAVEBNI_OBJEKT">#REF!</definedName>
    <definedName name="subslevy">#REF!</definedName>
    <definedName name="sumpok">#REF!</definedName>
    <definedName name="t">'[5]Hydrotechnické výpočty I.E'!#REF!</definedName>
    <definedName name="test">'[5]Hydrotechnické výpočty I.E'!#REF!</definedName>
    <definedName name="V">'[2]Hydrotechnické výpočty'!#REF!</definedName>
    <definedName name="VedProjProfese">#REF!</definedName>
    <definedName name="VL">'[2]Hydrotechnické výpočty'!#REF!</definedName>
    <definedName name="výpočty">#REF!</definedName>
    <definedName name="VYPRACOVAL_01">#REF!</definedName>
    <definedName name="VYPRACOVAL_02">#REF!</definedName>
    <definedName name="VYPRACOVAL_03">#REF!</definedName>
    <definedName name="vystup">#REF!</definedName>
    <definedName name="x">'[2]Hydrotechnické výpočty'!#REF!</definedName>
    <definedName name="Z">'[2]Hydrotechnické výpočty'!#REF!</definedName>
    <definedName name="zahrnsazby">#REF!</definedName>
    <definedName name="zahrnslevy">#REF!</definedName>
    <definedName name="Zpracovatel">#REF!</definedName>
  </definedNames>
  <calcPr fullCalcOnLoad="1"/>
</workbook>
</file>

<file path=xl/sharedStrings.xml><?xml version="1.0" encoding="utf-8"?>
<sst xmlns="http://schemas.openxmlformats.org/spreadsheetml/2006/main" count="296" uniqueCount="186">
  <si>
    <t>m.j.</t>
  </si>
  <si>
    <t>počet m.j.</t>
  </si>
  <si>
    <t>JC</t>
  </si>
  <si>
    <t>ks</t>
  </si>
  <si>
    <t>m</t>
  </si>
  <si>
    <t>hod</t>
  </si>
  <si>
    <t>kód položky</t>
  </si>
  <si>
    <t>č. pol.</t>
  </si>
  <si>
    <t>popis položky</t>
  </si>
  <si>
    <t>Cena celkem</t>
  </si>
  <si>
    <t>VZT-specifikace</t>
  </si>
  <si>
    <t>1.3.</t>
  </si>
  <si>
    <t>1.4.</t>
  </si>
  <si>
    <t>1.5.</t>
  </si>
  <si>
    <t>1.6.</t>
  </si>
  <si>
    <t>1.7.</t>
  </si>
  <si>
    <t>1.8.</t>
  </si>
  <si>
    <t>1.9.</t>
  </si>
  <si>
    <t>1.</t>
  </si>
  <si>
    <t>2.</t>
  </si>
  <si>
    <t>4.1.</t>
  </si>
  <si>
    <t>4.2.</t>
  </si>
  <si>
    <t>4.3.</t>
  </si>
  <si>
    <t>4.4.</t>
  </si>
  <si>
    <t>VZT</t>
  </si>
  <si>
    <t>kpl</t>
  </si>
  <si>
    <t>Ostatní montážní práce</t>
  </si>
  <si>
    <t>Ostatní náklady</t>
  </si>
  <si>
    <t>Montážní materiál</t>
  </si>
  <si>
    <t>Doprava do 100 km</t>
  </si>
  <si>
    <t>km</t>
  </si>
  <si>
    <t>h</t>
  </si>
  <si>
    <t>Provozní zkoušky</t>
  </si>
  <si>
    <t>VZDUCHOTECHNIKA cena celkem (bez DPH)</t>
  </si>
  <si>
    <t>CELKEM</t>
  </si>
  <si>
    <t>Neobsazeno</t>
  </si>
  <si>
    <t>2.1.</t>
  </si>
  <si>
    <t>2.2.</t>
  </si>
  <si>
    <t>2.3.</t>
  </si>
  <si>
    <t>3.1.</t>
  </si>
  <si>
    <t>3.2.</t>
  </si>
  <si>
    <t>1.1.</t>
  </si>
  <si>
    <t>1.2.</t>
  </si>
  <si>
    <t>2.4.</t>
  </si>
  <si>
    <t>2.5.</t>
  </si>
  <si>
    <t>3.3.</t>
  </si>
  <si>
    <t xml:space="preserve"> Dokumentace skutečného provedení</t>
  </si>
  <si>
    <t>Psychiatrická nemocnice Horní Beřkovice</t>
  </si>
  <si>
    <t>ROZPOČET</t>
  </si>
  <si>
    <t>1.10.</t>
  </si>
  <si>
    <t>1.11.</t>
  </si>
  <si>
    <t>Z 15-35</t>
  </si>
  <si>
    <t>Objekt B - vytápění a větrání skladů v suterénu</t>
  </si>
  <si>
    <t>Konzola otočná prodloužená 1100 mm</t>
  </si>
  <si>
    <t>Zak. 1510-00345</t>
  </si>
  <si>
    <t>Potrubí pro průchod stěnou 600mm - F1/21-PPSK32</t>
  </si>
  <si>
    <t>Ruční ovládání klapek komory T80/1000-ROK010</t>
  </si>
  <si>
    <t>Trubka 80/1000-T80/1000</t>
  </si>
  <si>
    <t>Trubka 80/500-T80/500</t>
  </si>
  <si>
    <t>Trubka 80/250-T80/250</t>
  </si>
  <si>
    <t>Koleno d=80/90°-K90/80</t>
  </si>
  <si>
    <t>1.12.</t>
  </si>
  <si>
    <t>1.13.</t>
  </si>
  <si>
    <t>1.14.</t>
  </si>
  <si>
    <t>Potrubní odskok doměrný z pozinkovaného plechu</t>
  </si>
  <si>
    <t xml:space="preserve">Vytápěcí a větrací agregáty - dodávka </t>
  </si>
  <si>
    <t>Odvětrání suterénu - dodávka</t>
  </si>
  <si>
    <t>VZT - specifikace</t>
  </si>
  <si>
    <t>Venkovní plastová mřížka VM 12</t>
  </si>
  <si>
    <t>Trouba SPIRO DN 125</t>
  </si>
  <si>
    <t>Čidlo vlhkosti (hygrostat) HR 1</t>
  </si>
  <si>
    <t>3.</t>
  </si>
  <si>
    <t>Plynová přípojka - dodávka</t>
  </si>
  <si>
    <t>Montáž VZT zařízení a potrubí plynovodu</t>
  </si>
  <si>
    <t>4.</t>
  </si>
  <si>
    <t>5.</t>
  </si>
  <si>
    <t>Ocelová bezešvá trubka závitová 3/4" ČSN 42 5710</t>
  </si>
  <si>
    <t>Kulový kohout 3/4" (DN 20), PN 16</t>
  </si>
  <si>
    <t>Závitové fitinky a varná kolena</t>
  </si>
  <si>
    <t>ÚT-ceník</t>
  </si>
  <si>
    <t>Instalace plynového agregátu s odtahem přes zeď</t>
  </si>
  <si>
    <t>VZT-ceník</t>
  </si>
  <si>
    <t>Montáž směšovací komory plynového ahregátu</t>
  </si>
  <si>
    <t>Montáž potrubí plech sk.I do 0,28 m2</t>
  </si>
  <si>
    <t>Montáž protidešťové žaluzie do potrubí 0,300 m2</t>
  </si>
  <si>
    <t>4.5.</t>
  </si>
  <si>
    <t>Montáž ovládání klapek směšovací komory</t>
  </si>
  <si>
    <t>4.6.</t>
  </si>
  <si>
    <t>Montáž ventilátoru radiálního ntl nástěnného zákl D do 200 mm</t>
  </si>
  <si>
    <t>4.7.</t>
  </si>
  <si>
    <t>Montáž větrací mřížky na kruhové potrubí D do 200 mm</t>
  </si>
  <si>
    <t>4.8.</t>
  </si>
  <si>
    <t>Montáž ventilační mřížky do dveří do 0,100 m2</t>
  </si>
  <si>
    <t>4.9.</t>
  </si>
  <si>
    <t>Montáž stěnové průchodky kruhové D=125 mm</t>
  </si>
  <si>
    <t>4.10.</t>
  </si>
  <si>
    <t>PLYN-ceník</t>
  </si>
  <si>
    <t>Montáž potrubí DN 20 včetně tvarovek</t>
  </si>
  <si>
    <t>4.11.</t>
  </si>
  <si>
    <t>Montáž kulového kohoutu 3/4"</t>
  </si>
  <si>
    <t>4.12.</t>
  </si>
  <si>
    <t>Tlaková zkouška pynovodu</t>
  </si>
  <si>
    <t>úsek</t>
  </si>
  <si>
    <t>4.13.</t>
  </si>
  <si>
    <t>Revize plynovodu do 20 m</t>
  </si>
  <si>
    <t>4.14.</t>
  </si>
  <si>
    <t>ROBUR-ceník</t>
  </si>
  <si>
    <t>Uvedení do provozu jednotky typ F1</t>
  </si>
  <si>
    <t>4.15.</t>
  </si>
  <si>
    <t>Příplatek za uvedení do provozu jednotky se směšovací komorou</t>
  </si>
  <si>
    <t>4.16.</t>
  </si>
  <si>
    <t>Paušální částka za náklady uvedení do provozu</t>
  </si>
  <si>
    <t>5.1.</t>
  </si>
  <si>
    <t>Propojení a oživení MaR</t>
  </si>
  <si>
    <t>Včetně</t>
  </si>
  <si>
    <t>Sestava pro sání a odtah spalin</t>
  </si>
  <si>
    <t>Kříž otočné konzoly KK971</t>
  </si>
  <si>
    <t>Plynová hadice Flexigas DN 20 + protivětrná koncovka ORTM005</t>
  </si>
  <si>
    <t>Protokol o ltak. zkoušce včetně revizní zprávy</t>
  </si>
  <si>
    <t>4.17.</t>
  </si>
  <si>
    <t>4.18.</t>
  </si>
  <si>
    <t>4.19.</t>
  </si>
  <si>
    <t>Zák 320/2015 Sb.</t>
  </si>
  <si>
    <t>Revize spalinových cest dle vyhlášky 34/2016 Sb.</t>
  </si>
  <si>
    <t>5.2.</t>
  </si>
  <si>
    <t>5.3.</t>
  </si>
  <si>
    <t>5.4.</t>
  </si>
  <si>
    <t>5.5.</t>
  </si>
  <si>
    <t>PRÁCE ELEKTRO</t>
  </si>
  <si>
    <t>6.</t>
  </si>
  <si>
    <t>Připojení ohřívačů ROBUR F1.21</t>
  </si>
  <si>
    <t>6.1.</t>
  </si>
  <si>
    <t>Zásuvka PL bílá Nt-130H</t>
  </si>
  <si>
    <t>6.2.</t>
  </si>
  <si>
    <t>6.3.</t>
  </si>
  <si>
    <t>VRM 16 Univolt trubka, kopos 1516E KA</t>
  </si>
  <si>
    <t>6.4.</t>
  </si>
  <si>
    <t>CL 16 Univolt příchytka</t>
  </si>
  <si>
    <t>6.5.</t>
  </si>
  <si>
    <t>5x 50 natloukací hmoždinka s vrutem</t>
  </si>
  <si>
    <t>6.6.</t>
  </si>
  <si>
    <t>Lišta LV 24x22 HD</t>
  </si>
  <si>
    <t>6.7.</t>
  </si>
  <si>
    <t>Rozvaděč EK 002 IP65</t>
  </si>
  <si>
    <t>6.8.</t>
  </si>
  <si>
    <t>Vývodka PG 16 s matkou 805.3344</t>
  </si>
  <si>
    <t>6.9.</t>
  </si>
  <si>
    <t>PFL7-10/1N/0,03/B</t>
  </si>
  <si>
    <t>6.10.</t>
  </si>
  <si>
    <t>Práce ELEKTRO</t>
  </si>
  <si>
    <t>Montáž a připojení</t>
  </si>
  <si>
    <t>6.11.</t>
  </si>
  <si>
    <t>Doprava pracovníků</t>
  </si>
  <si>
    <t>6.12.</t>
  </si>
  <si>
    <t>Podružný materiál</t>
  </si>
  <si>
    <t>6.13.</t>
  </si>
  <si>
    <t>Revize a zkoušky</t>
  </si>
  <si>
    <t>7.</t>
  </si>
  <si>
    <t>Připojení odtahových ventilátorů</t>
  </si>
  <si>
    <t>7.1.</t>
  </si>
  <si>
    <t>Spínač č.1 bílý PL, WNT-100C</t>
  </si>
  <si>
    <t>7.2.</t>
  </si>
  <si>
    <t>Kabel CYKY - O 2x1,5 mm (D)</t>
  </si>
  <si>
    <t>Kabel CYKY - J 3x1,5 mm (D)</t>
  </si>
  <si>
    <t>7.3.</t>
  </si>
  <si>
    <t>7.4.</t>
  </si>
  <si>
    <t>7.5.</t>
  </si>
  <si>
    <t>Lišta LV 17x17</t>
  </si>
  <si>
    <t>7.6.</t>
  </si>
  <si>
    <t>Wago 2273-203 3x2,5 mm</t>
  </si>
  <si>
    <t>7.7.</t>
  </si>
  <si>
    <t>A 11/5 krabice Bett.</t>
  </si>
  <si>
    <t>7.8.</t>
  </si>
  <si>
    <t>7.9.</t>
  </si>
  <si>
    <t>7.10.</t>
  </si>
  <si>
    <t>7.11.</t>
  </si>
  <si>
    <t>VZT A ELEKTRO CELKEM</t>
  </si>
  <si>
    <t>Datum: Únor 2016</t>
  </si>
  <si>
    <r>
      <t>Plynový teplovzdušný agregát (</t>
    </r>
    <r>
      <rPr>
        <sz val="8"/>
        <color indexed="62"/>
        <rFont val="Arial CE"/>
        <family val="0"/>
      </rPr>
      <t xml:space="preserve"> např. ROBUR F1 21</t>
    </r>
    <r>
      <rPr>
        <sz val="8"/>
        <rFont val="Arial CE"/>
        <family val="0"/>
      </rPr>
      <t xml:space="preserve"> )</t>
    </r>
  </si>
  <si>
    <r>
      <t>Termostat týdenní (</t>
    </r>
    <r>
      <rPr>
        <sz val="8"/>
        <color indexed="62"/>
        <rFont val="Arial CE"/>
        <family val="0"/>
      </rPr>
      <t xml:space="preserve"> např. AUROTRON 2025</t>
    </r>
    <r>
      <rPr>
        <sz val="8"/>
        <rFont val="Arial CE"/>
        <family val="0"/>
      </rPr>
      <t xml:space="preserve"> ) s kabelem</t>
    </r>
  </si>
  <si>
    <r>
      <t xml:space="preserve">Směšovací komora ( </t>
    </r>
    <r>
      <rPr>
        <sz val="8"/>
        <color indexed="62"/>
        <rFont val="Arial CE"/>
        <family val="0"/>
      </rPr>
      <t>např. SKA F1</t>
    </r>
    <r>
      <rPr>
        <sz val="8"/>
        <rFont val="Arial CE"/>
        <family val="0"/>
      </rPr>
      <t xml:space="preserve"> ) - axiální ventilátor</t>
    </r>
  </si>
  <si>
    <r>
      <t xml:space="preserve">Protidešťová žaluzie ( </t>
    </r>
    <r>
      <rPr>
        <sz val="8"/>
        <color indexed="62"/>
        <rFont val="Arial CE"/>
        <family val="0"/>
      </rPr>
      <t>např. F1 21 - PDZK32</t>
    </r>
    <r>
      <rPr>
        <sz val="8"/>
        <rFont val="Arial CE"/>
        <family val="0"/>
      </rPr>
      <t xml:space="preserve"> )</t>
    </r>
  </si>
  <si>
    <r>
      <t xml:space="preserve">Radiální ventilátor ( </t>
    </r>
    <r>
      <rPr>
        <sz val="8"/>
        <color indexed="62"/>
        <rFont val="Arial CE"/>
        <family val="0"/>
      </rPr>
      <t>např.CB-250 PLUS</t>
    </r>
    <r>
      <rPr>
        <sz val="8"/>
        <rFont val="Arial CE"/>
        <family val="0"/>
      </rPr>
      <t xml:space="preserve"> )</t>
    </r>
  </si>
  <si>
    <r>
      <t xml:space="preserve">Dveřní mřížka ( </t>
    </r>
    <r>
      <rPr>
        <sz val="8"/>
        <color indexed="62"/>
        <rFont val="Arial CE"/>
        <family val="0"/>
      </rPr>
      <t>např. NOVA-D-1</t>
    </r>
    <r>
      <rPr>
        <sz val="8"/>
        <rFont val="Arial CE"/>
        <family val="0"/>
      </rPr>
      <t xml:space="preserve"> ) - 400x200-UR1 </t>
    </r>
  </si>
  <si>
    <t xml:space="preserve">poznámka : </t>
  </si>
  <si>
    <t>pokud jsou ve výkazu výměr uvedeny značky výrobků, tak mají pouze informativní charakter a není povinnost uchazečů se tímto doporučením řídit.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</si>
</sst>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#,##0.00\ &quot;Kč&quot;"/>
    <numFmt numFmtId="166" formatCode="#,##0\ "/>
    <numFmt numFmtId="167" formatCode="#,##0_);[Red]\(#,##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sz val="9"/>
      <name val="Arial CE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8"/>
      <name val="MS Sans Serif"/>
      <family val="0"/>
    </font>
    <font>
      <sz val="8"/>
      <name val="Trebuchet MS"/>
      <family val="2"/>
    </font>
    <font>
      <b/>
      <sz val="10"/>
      <color indexed="63"/>
      <name val="Arial"/>
      <family val="2"/>
    </font>
    <font>
      <sz val="12"/>
      <name val="Times New Roman CE"/>
      <family val="1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6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19" borderId="0" applyNumberFormat="0" applyBorder="0">
      <alignment vertical="top" wrapText="1"/>
      <protection locked="0"/>
    </xf>
    <xf numFmtId="0" fontId="7" fillId="20" borderId="0" applyNumberFormat="0" applyBorder="0">
      <alignment vertical="top" wrapText="1"/>
      <protection locked="0"/>
    </xf>
    <xf numFmtId="0" fontId="7" fillId="20" borderId="0" applyNumberFormat="0" applyBorder="0">
      <alignment vertical="top" wrapText="1"/>
      <protection locked="0"/>
    </xf>
    <xf numFmtId="0" fontId="6" fillId="21" borderId="0" applyNumberFormat="0" applyBorder="0">
      <alignment vertical="top" wrapText="1"/>
      <protection locked="0"/>
    </xf>
    <xf numFmtId="0" fontId="6" fillId="22" borderId="0" applyNumberFormat="0" applyBorder="0">
      <alignment vertical="top" wrapText="1"/>
      <protection locked="0"/>
    </xf>
    <xf numFmtId="0" fontId="7" fillId="23" borderId="0" applyNumberFormat="0" applyBorder="0">
      <alignment vertical="top" wrapText="1"/>
      <protection locked="0"/>
    </xf>
    <xf numFmtId="0" fontId="7" fillId="24" borderId="0" applyNumberFormat="0" applyBorder="0">
      <alignment vertical="top" wrapText="1"/>
      <protection locked="0"/>
    </xf>
    <xf numFmtId="0" fontId="6" fillId="25" borderId="0" applyNumberFormat="0" applyBorder="0">
      <alignment vertical="top" wrapText="1"/>
      <protection locked="0"/>
    </xf>
    <xf numFmtId="0" fontId="6" fillId="25" borderId="0" applyNumberFormat="0" applyBorder="0">
      <alignment vertical="top" wrapText="1"/>
      <protection locked="0"/>
    </xf>
    <xf numFmtId="0" fontId="7" fillId="23" borderId="0" applyNumberFormat="0" applyBorder="0">
      <alignment vertical="top" wrapText="1"/>
      <protection locked="0"/>
    </xf>
    <xf numFmtId="0" fontId="7" fillId="26" borderId="0" applyNumberFormat="0" applyBorder="0">
      <alignment vertical="top" wrapText="1"/>
      <protection locked="0"/>
    </xf>
    <xf numFmtId="0" fontId="6" fillId="24" borderId="0" applyNumberFormat="0" applyBorder="0">
      <alignment vertical="top" wrapText="1"/>
      <protection locked="0"/>
    </xf>
    <xf numFmtId="0" fontId="6" fillId="19" borderId="0" applyNumberFormat="0" applyBorder="0">
      <alignment vertical="top" wrapText="1"/>
      <protection locked="0"/>
    </xf>
    <xf numFmtId="0" fontId="7" fillId="20" borderId="0" applyNumberFormat="0" applyBorder="0">
      <alignment vertical="top" wrapText="1"/>
      <protection locked="0"/>
    </xf>
    <xf numFmtId="0" fontId="7" fillId="24" borderId="0" applyNumberFormat="0" applyBorder="0">
      <alignment vertical="top" wrapText="1"/>
      <protection locked="0"/>
    </xf>
    <xf numFmtId="0" fontId="6" fillId="24" borderId="0" applyNumberFormat="0" applyBorder="0">
      <alignment vertical="top" wrapText="1"/>
      <protection locked="0"/>
    </xf>
    <xf numFmtId="0" fontId="6" fillId="27" borderId="0" applyNumberFormat="0" applyBorder="0">
      <alignment vertical="top" wrapText="1"/>
      <protection locked="0"/>
    </xf>
    <xf numFmtId="0" fontId="7" fillId="28" borderId="0" applyNumberFormat="0" applyBorder="0">
      <alignment vertical="top" wrapText="1"/>
      <protection locked="0"/>
    </xf>
    <xf numFmtId="0" fontId="7" fillId="20" borderId="0" applyNumberFormat="0" applyBorder="0">
      <alignment vertical="top" wrapText="1"/>
      <protection locked="0"/>
    </xf>
    <xf numFmtId="0" fontId="6" fillId="21" borderId="0" applyNumberFormat="0" applyBorder="0">
      <alignment vertical="top" wrapText="1"/>
      <protection locked="0"/>
    </xf>
    <xf numFmtId="0" fontId="6" fillId="29" borderId="0" applyNumberFormat="0" applyBorder="0">
      <alignment vertical="top" wrapText="1"/>
      <protection locked="0"/>
    </xf>
    <xf numFmtId="0" fontId="7" fillId="23" borderId="0" applyNumberFormat="0" applyBorder="0">
      <alignment vertical="top" wrapText="1"/>
      <protection locked="0"/>
    </xf>
    <xf numFmtId="0" fontId="7" fillId="30" borderId="0" applyNumberFormat="0" applyBorder="0">
      <alignment vertical="top" wrapText="1"/>
      <protection locked="0"/>
    </xf>
    <xf numFmtId="0" fontId="6" fillId="30" borderId="0" applyNumberFormat="0" applyBorder="0">
      <alignment vertical="top" wrapText="1"/>
      <protection locked="0"/>
    </xf>
    <xf numFmtId="0" fontId="8" fillId="31" borderId="0" applyNumberFormat="0" applyBorder="0">
      <alignment vertical="top" wrapText="1"/>
      <protection locked="0"/>
    </xf>
    <xf numFmtId="0" fontId="9" fillId="32" borderId="1" applyNumberFormat="0">
      <alignment vertical="top" wrapText="1"/>
      <protection locked="0"/>
    </xf>
    <xf numFmtId="166" fontId="10" fillId="0" borderId="0" applyFont="0" applyFill="0" applyBorder="0">
      <alignment horizontal="right" vertical="center"/>
      <protection/>
    </xf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3" borderId="0" applyNumberFormat="0" applyBorder="0">
      <alignment vertical="top" wrapText="1"/>
      <protection locked="0"/>
    </xf>
    <xf numFmtId="0" fontId="11" fillId="34" borderId="0" applyNumberFormat="0" applyBorder="0">
      <alignment vertical="top" wrapText="1"/>
      <protection locked="0"/>
    </xf>
    <xf numFmtId="0" fontId="11" fillId="35" borderId="0" applyNumberFormat="0" applyBorder="0">
      <alignment vertical="top" wrapText="1"/>
      <protection locked="0"/>
    </xf>
    <xf numFmtId="0" fontId="12" fillId="26" borderId="0" applyNumberFormat="0" applyBorder="0">
      <alignment vertical="top" wrapText="1"/>
      <protection locked="0"/>
    </xf>
    <xf numFmtId="0" fontId="13" fillId="0" borderId="3" applyNumberFormat="0" applyFill="0">
      <alignment vertical="top" wrapText="1"/>
      <protection locked="0"/>
    </xf>
    <xf numFmtId="0" fontId="14" fillId="0" borderId="4" applyNumberFormat="0" applyFill="0">
      <alignment vertical="top" wrapText="1"/>
      <protection locked="0"/>
    </xf>
    <xf numFmtId="0" fontId="15" fillId="0" borderId="5" applyNumberFormat="0" applyFill="0">
      <alignment vertical="top" wrapText="1"/>
      <protection locked="0"/>
    </xf>
    <xf numFmtId="0" fontId="15" fillId="0" borderId="0" applyNumberFormat="0" applyFill="0" applyBorder="0">
      <alignment vertical="top" wrapText="1"/>
      <protection locked="0"/>
    </xf>
    <xf numFmtId="0" fontId="16" fillId="25" borderId="6" applyNumberFormat="0">
      <alignment vertical="top" wrapText="1"/>
      <protection locked="0"/>
    </xf>
    <xf numFmtId="0" fontId="50" fillId="36" borderId="0" applyNumberFormat="0" applyBorder="0" applyAlignment="0" applyProtection="0"/>
    <xf numFmtId="0" fontId="17" fillId="30" borderId="1" applyNumberFormat="0">
      <alignment vertical="top" wrapText="1"/>
      <protection locked="0"/>
    </xf>
    <xf numFmtId="0" fontId="51" fillId="37" borderId="7" applyNumberFormat="0" applyAlignment="0" applyProtection="0"/>
    <xf numFmtId="0" fontId="18" fillId="0" borderId="8" applyNumberFormat="0" applyFill="0">
      <alignment vertical="top" wrapText="1"/>
      <protection locked="0"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38" borderId="0" applyNumberFormat="0" applyBorder="0">
      <alignment vertical="top" wrapText="1"/>
      <protection locked="0"/>
    </xf>
    <xf numFmtId="0" fontId="56" fillId="39" borderId="0" applyNumberFormat="0" applyBorder="0" applyAlignment="0" applyProtection="0"/>
    <xf numFmtId="167" fontId="0" fillId="0" borderId="0" applyFon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Alignment="0">
      <protection locked="0"/>
    </xf>
    <xf numFmtId="0" fontId="0" fillId="0" borderId="0">
      <alignment/>
      <protection/>
    </xf>
    <xf numFmtId="0" fontId="21" fillId="0" borderId="0" applyAlignment="0">
      <protection locked="0"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 vertical="top" wrapText="1"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0" fillId="23" borderId="12" applyNumberFormat="0">
      <alignment vertical="top" wrapText="1"/>
      <protection locked="0"/>
    </xf>
    <xf numFmtId="0" fontId="22" fillId="32" borderId="13" applyNumberFormat="0">
      <alignment vertical="top" wrapText="1"/>
      <protection locked="0"/>
    </xf>
    <xf numFmtId="0" fontId="0" fillId="40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15" applyNumberFormat="0" applyFill="0" applyAlignment="0" applyProtection="0"/>
    <xf numFmtId="0" fontId="23" fillId="0" borderId="0">
      <alignment/>
      <protection/>
    </xf>
    <xf numFmtId="0" fontId="24" fillId="0" borderId="0" applyNumberFormat="0" applyFill="0" applyBorder="0">
      <alignment vertical="top" wrapText="1"/>
      <protection locked="0"/>
    </xf>
    <xf numFmtId="1" fontId="2" fillId="0" borderId="0">
      <alignment horizontal="center" vertical="center"/>
      <protection locked="0"/>
    </xf>
    <xf numFmtId="0" fontId="58" fillId="41" borderId="0" applyNumberFormat="0" applyBorder="0" applyAlignment="0" applyProtection="0"/>
    <xf numFmtId="0" fontId="25" fillId="0" borderId="0">
      <alignment/>
      <protection/>
    </xf>
    <xf numFmtId="0" fontId="59" fillId="0" borderId="0" applyNumberFormat="0" applyFill="0" applyBorder="0" applyAlignment="0" applyProtection="0"/>
    <xf numFmtId="0" fontId="11" fillId="0" borderId="16" applyNumberFormat="0" applyFill="0">
      <alignment vertical="top" wrapText="1"/>
      <protection locked="0"/>
    </xf>
    <xf numFmtId="0" fontId="60" fillId="42" borderId="17" applyNumberFormat="0" applyAlignment="0" applyProtection="0"/>
    <xf numFmtId="0" fontId="61" fillId="43" borderId="17" applyNumberFormat="0" applyAlignment="0" applyProtection="0"/>
    <xf numFmtId="0" fontId="62" fillId="43" borderId="18" applyNumberFormat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>
      <alignment vertical="top" wrapText="1"/>
      <protection locked="0"/>
    </xf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3" fillId="0" borderId="0" xfId="98" applyNumberFormat="1" applyFont="1" applyFill="1" applyBorder="1" applyAlignment="1">
      <alignment horizontal="center" vertical="center"/>
      <protection/>
    </xf>
    <xf numFmtId="0" fontId="4" fillId="0" borderId="0" xfId="88" applyFont="1" applyFill="1" applyBorder="1" applyAlignment="1">
      <alignment horizontal="center" vertical="center"/>
      <protection/>
    </xf>
    <xf numFmtId="0" fontId="3" fillId="0" borderId="0" xfId="98" applyFont="1" applyFill="1" applyBorder="1" applyAlignment="1">
      <alignment horizontal="center" vertical="center"/>
      <protection/>
    </xf>
    <xf numFmtId="0" fontId="4" fillId="50" borderId="19" xfId="98" applyFont="1" applyFill="1" applyBorder="1" applyAlignment="1">
      <alignment horizontal="center"/>
      <protection/>
    </xf>
    <xf numFmtId="0" fontId="4" fillId="50" borderId="20" xfId="98" applyFont="1" applyFill="1" applyBorder="1">
      <alignment/>
      <protection/>
    </xf>
    <xf numFmtId="0" fontId="4" fillId="50" borderId="20" xfId="98" applyFont="1" applyFill="1" applyBorder="1" applyAlignment="1">
      <alignment horizontal="center"/>
      <protection/>
    </xf>
    <xf numFmtId="2" fontId="4" fillId="50" borderId="20" xfId="98" applyNumberFormat="1" applyFont="1" applyFill="1" applyBorder="1">
      <alignment/>
      <protection/>
    </xf>
    <xf numFmtId="3" fontId="4" fillId="50" borderId="21" xfId="98" applyNumberFormat="1" applyFont="1" applyFill="1" applyBorder="1">
      <alignment/>
      <protection/>
    </xf>
    <xf numFmtId="0" fontId="4" fillId="0" borderId="22" xfId="98" applyFont="1" applyBorder="1" applyAlignment="1">
      <alignment horizontal="center"/>
      <protection/>
    </xf>
    <xf numFmtId="0" fontId="4" fillId="0" borderId="22" xfId="98" applyFont="1" applyBorder="1">
      <alignment/>
      <protection/>
    </xf>
    <xf numFmtId="0" fontId="4" fillId="0" borderId="22" xfId="98" applyFont="1" applyBorder="1" applyAlignment="1">
      <alignment horizontal="center"/>
      <protection/>
    </xf>
    <xf numFmtId="2" fontId="4" fillId="0" borderId="22" xfId="98" applyNumberFormat="1" applyFont="1" applyBorder="1" applyAlignment="1">
      <alignment horizontal="center"/>
      <protection/>
    </xf>
    <xf numFmtId="165" fontId="4" fillId="0" borderId="22" xfId="98" applyNumberFormat="1" applyFont="1" applyBorder="1">
      <alignment/>
      <protection/>
    </xf>
    <xf numFmtId="0" fontId="4" fillId="0" borderId="23" xfId="98" applyFont="1" applyBorder="1" applyAlignment="1">
      <alignment horizontal="center"/>
      <protection/>
    </xf>
    <xf numFmtId="0" fontId="4" fillId="0" borderId="24" xfId="98" applyFont="1" applyBorder="1">
      <alignment/>
      <protection/>
    </xf>
    <xf numFmtId="0" fontId="4" fillId="0" borderId="24" xfId="98" applyFont="1" applyBorder="1" applyAlignment="1">
      <alignment horizontal="center"/>
      <protection/>
    </xf>
    <xf numFmtId="2" fontId="4" fillId="0" borderId="24" xfId="98" applyNumberFormat="1" applyFont="1" applyBorder="1" applyAlignment="1">
      <alignment horizontal="center"/>
      <protection/>
    </xf>
    <xf numFmtId="165" fontId="4" fillId="0" borderId="24" xfId="98" applyNumberFormat="1" applyFont="1" applyBorder="1">
      <alignment/>
      <protection/>
    </xf>
    <xf numFmtId="0" fontId="4" fillId="50" borderId="19" xfId="98" applyFont="1" applyFill="1" applyBorder="1" applyAlignment="1">
      <alignment horizontal="center"/>
      <protection/>
    </xf>
    <xf numFmtId="2" fontId="4" fillId="50" borderId="20" xfId="98" applyNumberFormat="1" applyFont="1" applyFill="1" applyBorder="1" applyAlignment="1">
      <alignment horizontal="center"/>
      <protection/>
    </xf>
    <xf numFmtId="165" fontId="4" fillId="50" borderId="20" xfId="98" applyNumberFormat="1" applyFont="1" applyFill="1" applyBorder="1">
      <alignment/>
      <protection/>
    </xf>
    <xf numFmtId="165" fontId="4" fillId="50" borderId="21" xfId="98" applyNumberFormat="1" applyFont="1" applyFill="1" applyBorder="1">
      <alignment/>
      <protection/>
    </xf>
    <xf numFmtId="0" fontId="4" fillId="0" borderId="0" xfId="98" applyFont="1" applyBorder="1" applyAlignment="1">
      <alignment horizontal="center"/>
      <protection/>
    </xf>
    <xf numFmtId="165" fontId="4" fillId="0" borderId="0" xfId="98" applyNumberFormat="1" applyFont="1" applyBorder="1">
      <alignment/>
      <protection/>
    </xf>
    <xf numFmtId="0" fontId="4" fillId="0" borderId="24" xfId="88" applyFont="1" applyBorder="1" applyAlignment="1">
      <alignment horizontal="center"/>
      <protection/>
    </xf>
    <xf numFmtId="0" fontId="4" fillId="0" borderId="25" xfId="98" applyFont="1" applyBorder="1" applyAlignment="1">
      <alignment horizontal="center"/>
      <protection/>
    </xf>
    <xf numFmtId="0" fontId="4" fillId="50" borderId="20" xfId="88" applyFont="1" applyFill="1" applyBorder="1" applyAlignment="1">
      <alignment horizontal="center"/>
      <protection/>
    </xf>
    <xf numFmtId="0" fontId="4" fillId="0" borderId="22" xfId="88" applyFont="1" applyBorder="1" applyAlignment="1">
      <alignment horizontal="center"/>
      <protection/>
    </xf>
    <xf numFmtId="165" fontId="4" fillId="0" borderId="22" xfId="98" applyNumberFormat="1" applyFont="1" applyBorder="1" applyAlignment="1">
      <alignment horizontal="right"/>
      <protection/>
    </xf>
    <xf numFmtId="0" fontId="4" fillId="0" borderId="22" xfId="98" applyFont="1" applyFill="1" applyBorder="1" applyAlignment="1">
      <alignment horizontal="center"/>
      <protection/>
    </xf>
    <xf numFmtId="2" fontId="4" fillId="0" borderId="22" xfId="98" applyNumberFormat="1" applyFont="1" applyFill="1" applyBorder="1" applyAlignment="1">
      <alignment horizontal="center"/>
      <protection/>
    </xf>
    <xf numFmtId="0" fontId="4" fillId="0" borderId="22" xfId="98" applyFont="1" applyFill="1" applyBorder="1">
      <alignment/>
      <protection/>
    </xf>
    <xf numFmtId="0" fontId="4" fillId="0" borderId="24" xfId="98" applyFont="1" applyFill="1" applyBorder="1">
      <alignment/>
      <protection/>
    </xf>
    <xf numFmtId="0" fontId="4" fillId="0" borderId="24" xfId="98" applyFont="1" applyFill="1" applyBorder="1" applyAlignment="1">
      <alignment horizontal="center"/>
      <protection/>
    </xf>
    <xf numFmtId="2" fontId="4" fillId="0" borderId="24" xfId="98" applyNumberFormat="1" applyFont="1" applyFill="1" applyBorder="1" applyAlignment="1">
      <alignment horizontal="center"/>
      <protection/>
    </xf>
    <xf numFmtId="0" fontId="4" fillId="0" borderId="26" xfId="98" applyFont="1" applyBorder="1" applyAlignment="1">
      <alignment horizontal="center"/>
      <protection/>
    </xf>
    <xf numFmtId="0" fontId="4" fillId="0" borderId="27" xfId="98" applyFont="1" applyFill="1" applyBorder="1">
      <alignment/>
      <protection/>
    </xf>
    <xf numFmtId="0" fontId="4" fillId="0" borderId="27" xfId="98" applyFont="1" applyFill="1" applyBorder="1" applyAlignment="1">
      <alignment horizontal="center"/>
      <protection/>
    </xf>
    <xf numFmtId="2" fontId="4" fillId="0" borderId="27" xfId="98" applyNumberFormat="1" applyFont="1" applyFill="1" applyBorder="1" applyAlignment="1">
      <alignment horizontal="center"/>
      <protection/>
    </xf>
    <xf numFmtId="0" fontId="4" fillId="50" borderId="28" xfId="98" applyFont="1" applyFill="1" applyBorder="1" applyAlignment="1">
      <alignment horizontal="center"/>
      <protection/>
    </xf>
    <xf numFmtId="0" fontId="4" fillId="50" borderId="29" xfId="98" applyFont="1" applyFill="1" applyBorder="1">
      <alignment/>
      <protection/>
    </xf>
    <xf numFmtId="0" fontId="4" fillId="50" borderId="29" xfId="98" applyFont="1" applyFill="1" applyBorder="1" applyAlignment="1">
      <alignment horizontal="center"/>
      <protection/>
    </xf>
    <xf numFmtId="2" fontId="4" fillId="50" borderId="29" xfId="98" applyNumberFormat="1" applyFont="1" applyFill="1" applyBorder="1" applyAlignment="1">
      <alignment horizontal="center"/>
      <protection/>
    </xf>
    <xf numFmtId="165" fontId="4" fillId="50" borderId="29" xfId="98" applyNumberFormat="1" applyFont="1" applyFill="1" applyBorder="1">
      <alignment/>
      <protection/>
    </xf>
    <xf numFmtId="165" fontId="4" fillId="50" borderId="30" xfId="98" applyNumberFormat="1" applyFont="1" applyFill="1" applyBorder="1">
      <alignment/>
      <protection/>
    </xf>
    <xf numFmtId="0" fontId="4" fillId="0" borderId="31" xfId="98" applyFont="1" applyBorder="1" applyAlignment="1">
      <alignment horizontal="center"/>
      <protection/>
    </xf>
    <xf numFmtId="0" fontId="4" fillId="0" borderId="31" xfId="98" applyFont="1" applyFill="1" applyBorder="1">
      <alignment/>
      <protection/>
    </xf>
    <xf numFmtId="0" fontId="4" fillId="0" borderId="31" xfId="98" applyFont="1" applyFill="1" applyBorder="1" applyAlignment="1">
      <alignment horizontal="center"/>
      <protection/>
    </xf>
    <xf numFmtId="2" fontId="4" fillId="0" borderId="31" xfId="98" applyNumberFormat="1" applyFont="1" applyFill="1" applyBorder="1" applyAlignment="1">
      <alignment horizontal="center"/>
      <protection/>
    </xf>
    <xf numFmtId="165" fontId="4" fillId="0" borderId="31" xfId="98" applyNumberFormat="1" applyFont="1" applyBorder="1">
      <alignment/>
      <protection/>
    </xf>
    <xf numFmtId="165" fontId="4" fillId="0" borderId="27" xfId="98" applyNumberFormat="1" applyFont="1" applyBorder="1">
      <alignment/>
      <protection/>
    </xf>
    <xf numFmtId="165" fontId="5" fillId="0" borderId="24" xfId="98" applyNumberFormat="1" applyFont="1" applyBorder="1">
      <alignment/>
      <protection/>
    </xf>
    <xf numFmtId="165" fontId="5" fillId="0" borderId="27" xfId="98" applyNumberFormat="1" applyFont="1" applyBorder="1">
      <alignment/>
      <protection/>
    </xf>
    <xf numFmtId="0" fontId="4" fillId="50" borderId="32" xfId="98" applyFont="1" applyFill="1" applyBorder="1" applyAlignment="1">
      <alignment horizontal="center"/>
      <protection/>
    </xf>
    <xf numFmtId="0" fontId="4" fillId="50" borderId="32" xfId="98" applyFont="1" applyFill="1" applyBorder="1" applyAlignment="1">
      <alignment horizontal="center"/>
      <protection/>
    </xf>
    <xf numFmtId="0" fontId="4" fillId="50" borderId="33" xfId="98" applyFont="1" applyFill="1" applyBorder="1" applyAlignment="1">
      <alignment horizontal="center"/>
      <protection/>
    </xf>
    <xf numFmtId="0" fontId="4" fillId="0" borderId="0" xfId="98" applyFont="1" applyFill="1" applyBorder="1">
      <alignment/>
      <protection/>
    </xf>
    <xf numFmtId="0" fontId="4" fillId="0" borderId="0" xfId="9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4" fillId="0" borderId="0" xfId="98" applyNumberFormat="1" applyFont="1" applyFill="1" applyBorder="1" applyAlignment="1">
      <alignment horizontal="center"/>
      <protection/>
    </xf>
    <xf numFmtId="0" fontId="5" fillId="50" borderId="28" xfId="98" applyFont="1" applyFill="1" applyBorder="1" applyAlignment="1">
      <alignment horizontal="center"/>
      <protection/>
    </xf>
    <xf numFmtId="0" fontId="5" fillId="50" borderId="33" xfId="98" applyFont="1" applyFill="1" applyBorder="1" applyAlignment="1">
      <alignment horizontal="center"/>
      <protection/>
    </xf>
    <xf numFmtId="0" fontId="5" fillId="50" borderId="33" xfId="98" applyFont="1" applyFill="1" applyBorder="1">
      <alignment/>
      <protection/>
    </xf>
    <xf numFmtId="3" fontId="5" fillId="50" borderId="33" xfId="98" applyNumberFormat="1" applyFont="1" applyFill="1" applyBorder="1" applyAlignment="1">
      <alignment horizontal="center"/>
      <protection/>
    </xf>
    <xf numFmtId="165" fontId="5" fillId="50" borderId="33" xfId="98" applyNumberFormat="1" applyFont="1" applyFill="1" applyBorder="1">
      <alignment/>
      <protection/>
    </xf>
    <xf numFmtId="165" fontId="5" fillId="50" borderId="34" xfId="98" applyNumberFormat="1" applyFont="1" applyFill="1" applyBorder="1">
      <alignment/>
      <protection/>
    </xf>
    <xf numFmtId="0" fontId="4" fillId="0" borderId="35" xfId="98" applyFont="1" applyBorder="1" applyAlignment="1">
      <alignment horizontal="center"/>
      <protection/>
    </xf>
    <xf numFmtId="0" fontId="4" fillId="0" borderId="0" xfId="98" applyFont="1" applyBorder="1" applyAlignment="1">
      <alignment horizontal="center"/>
      <protection/>
    </xf>
    <xf numFmtId="0" fontId="4" fillId="0" borderId="0" xfId="98" applyFont="1" applyBorder="1">
      <alignment/>
      <protection/>
    </xf>
    <xf numFmtId="2" fontId="4" fillId="0" borderId="0" xfId="98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2" fontId="4" fillId="0" borderId="0" xfId="98" applyNumberFormat="1" applyFont="1" applyFill="1" applyBorder="1" applyAlignment="1">
      <alignment horizontal="center"/>
      <protection/>
    </xf>
    <xf numFmtId="0" fontId="4" fillId="0" borderId="36" xfId="98" applyFont="1" applyFill="1" applyBorder="1">
      <alignment/>
      <protection/>
    </xf>
    <xf numFmtId="0" fontId="4" fillId="0" borderId="36" xfId="98" applyFont="1" applyFill="1" applyBorder="1" applyAlignment="1">
      <alignment horizontal="center"/>
      <protection/>
    </xf>
    <xf numFmtId="2" fontId="4" fillId="0" borderId="36" xfId="98" applyNumberFormat="1" applyFont="1" applyFill="1" applyBorder="1" applyAlignment="1">
      <alignment horizontal="center"/>
      <protection/>
    </xf>
    <xf numFmtId="165" fontId="4" fillId="0" borderId="36" xfId="98" applyNumberFormat="1" applyFont="1" applyBorder="1">
      <alignment/>
      <protection/>
    </xf>
    <xf numFmtId="165" fontId="5" fillId="0" borderId="35" xfId="98" applyNumberFormat="1" applyFont="1" applyBorder="1">
      <alignment/>
      <protection/>
    </xf>
    <xf numFmtId="165" fontId="5" fillId="0" borderId="0" xfId="98" applyNumberFormat="1" applyFont="1" applyBorder="1">
      <alignment/>
      <protection/>
    </xf>
    <xf numFmtId="0" fontId="28" fillId="0" borderId="0" xfId="0" applyFont="1" applyAlignment="1">
      <alignment horizontal="center"/>
    </xf>
    <xf numFmtId="2" fontId="4" fillId="0" borderId="22" xfId="98" applyNumberFormat="1" applyFont="1" applyBorder="1" applyAlignment="1">
      <alignment horizontal="center"/>
      <protection/>
    </xf>
    <xf numFmtId="165" fontId="29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/>
    </xf>
    <xf numFmtId="164" fontId="3" fillId="51" borderId="37" xfId="98" applyNumberFormat="1" applyFont="1" applyFill="1" applyBorder="1" applyAlignment="1">
      <alignment horizontal="center" vertical="center"/>
      <protection/>
    </xf>
    <xf numFmtId="164" fontId="3" fillId="51" borderId="31" xfId="98" applyNumberFormat="1" applyFont="1" applyFill="1" applyBorder="1" applyAlignment="1">
      <alignment horizontal="center" vertical="center"/>
      <protection/>
    </xf>
    <xf numFmtId="0" fontId="3" fillId="51" borderId="37" xfId="98" applyFont="1" applyFill="1" applyBorder="1" applyAlignment="1">
      <alignment horizontal="center" vertical="center"/>
      <protection/>
    </xf>
    <xf numFmtId="0" fontId="4" fillId="0" borderId="31" xfId="88" applyFont="1" applyBorder="1" applyAlignment="1">
      <alignment horizontal="center" vertical="center"/>
      <protection/>
    </xf>
    <xf numFmtId="0" fontId="3" fillId="51" borderId="31" xfId="98" applyFont="1" applyFill="1" applyBorder="1" applyAlignment="1">
      <alignment horizontal="center" vertical="center"/>
      <protection/>
    </xf>
    <xf numFmtId="3" fontId="3" fillId="51" borderId="37" xfId="98" applyNumberFormat="1" applyFont="1" applyFill="1" applyBorder="1" applyAlignment="1">
      <alignment horizontal="center" vertical="center"/>
      <protection/>
    </xf>
  </cellXfs>
  <cellStyles count="11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á čísla" xfId="59"/>
    <cellStyle name="Celkem" xfId="60"/>
    <cellStyle name="Comma" xfId="61"/>
    <cellStyle name="Comma [0]" xfId="62"/>
    <cellStyle name="Emphasis 1" xfId="63"/>
    <cellStyle name="Emphasis 2" xfId="64"/>
    <cellStyle name="Emphasis 3" xfId="65"/>
    <cellStyle name="Good" xfId="66"/>
    <cellStyle name="Heading 1" xfId="67"/>
    <cellStyle name="Heading 2" xfId="68"/>
    <cellStyle name="Heading 3" xfId="69"/>
    <cellStyle name="Heading 4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měny 2" xfId="77"/>
    <cellStyle name="měny 3" xfId="78"/>
    <cellStyle name="Currency [0]" xfId="79"/>
    <cellStyle name="Nadpis 1" xfId="80"/>
    <cellStyle name="Nadpis 2" xfId="81"/>
    <cellStyle name="Nadpis 3" xfId="82"/>
    <cellStyle name="Nadpis 4" xfId="83"/>
    <cellStyle name="Název" xfId="84"/>
    <cellStyle name="Neutral" xfId="85"/>
    <cellStyle name="Neutrální" xfId="86"/>
    <cellStyle name="Normal_Sheet1" xfId="87"/>
    <cellStyle name="normální 2" xfId="88"/>
    <cellStyle name="Normální 2 2" xfId="89"/>
    <cellStyle name="normální 3" xfId="90"/>
    <cellStyle name="normální 3 2" xfId="91"/>
    <cellStyle name="normální 4" xfId="92"/>
    <cellStyle name="normální 4 2" xfId="93"/>
    <cellStyle name="normální 5" xfId="94"/>
    <cellStyle name="normální 6" xfId="95"/>
    <cellStyle name="normální 7" xfId="96"/>
    <cellStyle name="normální 8" xfId="97"/>
    <cellStyle name="normální_SABLONY" xfId="98"/>
    <cellStyle name="Note" xfId="99"/>
    <cellStyle name="Output" xfId="100"/>
    <cellStyle name="Poznámka" xfId="101"/>
    <cellStyle name="procent 2" xfId="102"/>
    <cellStyle name="procent 2 2" xfId="103"/>
    <cellStyle name="Percent" xfId="104"/>
    <cellStyle name="Propojená buňka" xfId="105"/>
    <cellStyle name="rozpočet" xfId="106"/>
    <cellStyle name="Sheet Title" xfId="107"/>
    <cellStyle name="Specifikace" xfId="108"/>
    <cellStyle name="Správně" xfId="109"/>
    <cellStyle name="Styl 1" xfId="110"/>
    <cellStyle name="Text upozornění" xfId="111"/>
    <cellStyle name="Total" xfId="112"/>
    <cellStyle name="Vstup" xfId="113"/>
    <cellStyle name="Výpočet" xfId="114"/>
    <cellStyle name="Výstup" xfId="115"/>
    <cellStyle name="Vysvětlující text" xfId="116"/>
    <cellStyle name="Warning Text" xfId="117"/>
    <cellStyle name="Zvýraznění 1" xfId="118"/>
    <cellStyle name="Zvýraznění 2" xfId="119"/>
    <cellStyle name="Zvýraznění 3" xfId="120"/>
    <cellStyle name="Zvýraznění 4" xfId="121"/>
    <cellStyle name="Zvýraznění 5" xfId="122"/>
    <cellStyle name="Zvýraznění 6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\AKCE%20soukrom&#233;%20nov&#233;\2013_17_M&#352;_M&#353;en&#233;_l&#225;zn&#283;_REVIZE\Mate&#345;sk&#225;%20&#353;kola%20M&#353;en&#233;%20-%20l&#225;zn&#283;%20KONTROLN&#205;%20ROZPO&#268;ET%20revi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Položkový rozpočet"/>
      <sheetName val="Elektro"/>
      <sheetName val="Vytápění"/>
      <sheetName val="Plyn"/>
      <sheetName val="Voda"/>
      <sheetName val="Kanalizace"/>
      <sheetName val="MaR"/>
      <sheetName val="VZT"/>
      <sheetName val="Interiér a vybavení"/>
      <sheetName val="Gastro"/>
      <sheetName val="Centrální vysavač"/>
      <sheetName val="Shoz"/>
      <sheetName val="Herní prvky a dopadové plochy"/>
      <sheetName val="VRN Vedlejší rozpočtové náklady"/>
      <sheetName val="Figu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8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6.140625" style="0" customWidth="1"/>
    <col min="2" max="2" width="13.8515625" style="0" customWidth="1"/>
    <col min="3" max="3" width="45.7109375" style="0" bestFit="1" customWidth="1"/>
    <col min="4" max="4" width="6.00390625" style="0" customWidth="1"/>
    <col min="5" max="5" width="8.421875" style="0" customWidth="1"/>
    <col min="6" max="7" width="12.7109375" style="0" customWidth="1"/>
  </cols>
  <sheetData>
    <row r="2" spans="2:3" ht="21.75" customHeight="1">
      <c r="B2" s="71" t="s">
        <v>51</v>
      </c>
      <c r="C2" s="71" t="s">
        <v>47</v>
      </c>
    </row>
    <row r="3" spans="1:7" ht="20.25">
      <c r="A3" s="84" t="s">
        <v>52</v>
      </c>
      <c r="B3" s="84"/>
      <c r="C3" s="84"/>
      <c r="D3" s="84"/>
      <c r="E3" s="84"/>
      <c r="F3" s="84"/>
      <c r="G3" s="84"/>
    </row>
    <row r="4" ht="18">
      <c r="C4" s="79" t="s">
        <v>48</v>
      </c>
    </row>
    <row r="5" spans="1:7" ht="12.75">
      <c r="A5" s="85" t="s">
        <v>7</v>
      </c>
      <c r="B5" s="85" t="s">
        <v>6</v>
      </c>
      <c r="C5" s="87" t="s">
        <v>8</v>
      </c>
      <c r="D5" s="87" t="s">
        <v>0</v>
      </c>
      <c r="E5" s="90" t="s">
        <v>1</v>
      </c>
      <c r="F5" s="90" t="s">
        <v>2</v>
      </c>
      <c r="G5" s="90" t="s">
        <v>9</v>
      </c>
    </row>
    <row r="6" spans="1:7" ht="12.75">
      <c r="A6" s="86"/>
      <c r="B6" s="86"/>
      <c r="C6" s="88"/>
      <c r="D6" s="89"/>
      <c r="E6" s="88"/>
      <c r="F6" s="88"/>
      <c r="G6" s="88"/>
    </row>
    <row r="7" spans="1:7" ht="13.5" thickBot="1">
      <c r="A7" s="1"/>
      <c r="B7" s="1"/>
      <c r="C7" s="2"/>
      <c r="D7" s="3"/>
      <c r="E7" s="2"/>
      <c r="F7" s="2"/>
      <c r="G7" s="2"/>
    </row>
    <row r="8" spans="1:7" ht="12.75">
      <c r="A8" s="4" t="s">
        <v>18</v>
      </c>
      <c r="B8" s="54"/>
      <c r="C8" s="5" t="s">
        <v>65</v>
      </c>
      <c r="D8" s="6"/>
      <c r="E8" s="7"/>
      <c r="F8" s="7"/>
      <c r="G8" s="8"/>
    </row>
    <row r="9" spans="1:7" ht="12.75">
      <c r="A9" s="9" t="s">
        <v>41</v>
      </c>
      <c r="B9" s="9" t="s">
        <v>54</v>
      </c>
      <c r="C9" s="10" t="s">
        <v>178</v>
      </c>
      <c r="D9" s="11" t="s">
        <v>3</v>
      </c>
      <c r="E9" s="12">
        <v>2</v>
      </c>
      <c r="F9" s="13"/>
      <c r="G9" s="13">
        <f>SUM(E9*F9)</f>
        <v>0</v>
      </c>
    </row>
    <row r="10" spans="1:7" ht="12.75">
      <c r="A10" s="9"/>
      <c r="B10" s="9" t="s">
        <v>114</v>
      </c>
      <c r="C10" s="10" t="s">
        <v>117</v>
      </c>
      <c r="D10" s="11"/>
      <c r="E10" s="12"/>
      <c r="F10" s="13"/>
      <c r="G10" s="13"/>
    </row>
    <row r="11" spans="1:7" ht="12.75">
      <c r="A11" s="11"/>
      <c r="B11" s="9" t="s">
        <v>114</v>
      </c>
      <c r="C11" s="10" t="s">
        <v>179</v>
      </c>
      <c r="D11" s="11"/>
      <c r="E11" s="12"/>
      <c r="F11" s="13"/>
      <c r="G11" s="13"/>
    </row>
    <row r="12" spans="1:7" ht="12.75">
      <c r="A12" s="9"/>
      <c r="B12" s="9" t="s">
        <v>114</v>
      </c>
      <c r="C12" s="10" t="s">
        <v>115</v>
      </c>
      <c r="D12" s="11"/>
      <c r="E12" s="12"/>
      <c r="F12" s="13"/>
      <c r="G12" s="13"/>
    </row>
    <row r="13" spans="1:7" ht="12.75">
      <c r="A13" s="11"/>
      <c r="B13" s="9" t="s">
        <v>114</v>
      </c>
      <c r="C13" s="10" t="s">
        <v>116</v>
      </c>
      <c r="D13" s="11"/>
      <c r="E13" s="12"/>
      <c r="F13" s="13"/>
      <c r="G13" s="13"/>
    </row>
    <row r="14" spans="1:7" ht="12.75">
      <c r="A14" s="9" t="s">
        <v>42</v>
      </c>
      <c r="B14" s="9" t="s">
        <v>54</v>
      </c>
      <c r="C14" s="10" t="s">
        <v>180</v>
      </c>
      <c r="D14" s="11" t="s">
        <v>3</v>
      </c>
      <c r="E14" s="12">
        <v>2</v>
      </c>
      <c r="F14" s="13"/>
      <c r="G14" s="13">
        <f aca="true" t="shared" si="0" ref="G14:G27">SUM(E14*F14)</f>
        <v>0</v>
      </c>
    </row>
    <row r="15" spans="1:7" ht="12.75">
      <c r="A15" s="11" t="s">
        <v>11</v>
      </c>
      <c r="B15" s="9" t="s">
        <v>54</v>
      </c>
      <c r="C15" s="10" t="s">
        <v>53</v>
      </c>
      <c r="D15" s="11" t="s">
        <v>3</v>
      </c>
      <c r="E15" s="12">
        <v>2</v>
      </c>
      <c r="F15" s="13"/>
      <c r="G15" s="13">
        <f t="shared" si="0"/>
        <v>0</v>
      </c>
    </row>
    <row r="16" spans="1:7" ht="12.75">
      <c r="A16" s="9" t="s">
        <v>12</v>
      </c>
      <c r="B16" s="9" t="s">
        <v>54</v>
      </c>
      <c r="C16" s="10" t="s">
        <v>55</v>
      </c>
      <c r="D16" s="11" t="s">
        <v>3</v>
      </c>
      <c r="E16" s="12">
        <v>2</v>
      </c>
      <c r="F16" s="13"/>
      <c r="G16" s="13">
        <f t="shared" si="0"/>
        <v>0</v>
      </c>
    </row>
    <row r="17" spans="1:7" ht="12.75">
      <c r="A17" s="11" t="s">
        <v>13</v>
      </c>
      <c r="B17" s="9" t="s">
        <v>54</v>
      </c>
      <c r="C17" s="10" t="s">
        <v>181</v>
      </c>
      <c r="D17" s="11" t="s">
        <v>3</v>
      </c>
      <c r="E17" s="12">
        <v>2</v>
      </c>
      <c r="F17" s="13"/>
      <c r="G17" s="13">
        <f t="shared" si="0"/>
        <v>0</v>
      </c>
    </row>
    <row r="18" spans="1:7" ht="12.75">
      <c r="A18" s="11" t="s">
        <v>14</v>
      </c>
      <c r="B18" s="9" t="s">
        <v>54</v>
      </c>
      <c r="C18" s="10" t="s">
        <v>56</v>
      </c>
      <c r="D18" s="11" t="s">
        <v>3</v>
      </c>
      <c r="E18" s="12">
        <v>2</v>
      </c>
      <c r="F18" s="13"/>
      <c r="G18" s="13">
        <f t="shared" si="0"/>
        <v>0</v>
      </c>
    </row>
    <row r="19" spans="1:7" ht="12.75">
      <c r="A19" s="11" t="s">
        <v>15</v>
      </c>
      <c r="B19" s="9" t="s">
        <v>54</v>
      </c>
      <c r="C19" s="10" t="s">
        <v>57</v>
      </c>
      <c r="D19" s="11" t="s">
        <v>3</v>
      </c>
      <c r="E19" s="12">
        <v>8</v>
      </c>
      <c r="F19" s="13"/>
      <c r="G19" s="13">
        <f t="shared" si="0"/>
        <v>0</v>
      </c>
    </row>
    <row r="20" spans="1:7" ht="12.75">
      <c r="A20" s="9" t="s">
        <v>16</v>
      </c>
      <c r="B20" s="9" t="s">
        <v>54</v>
      </c>
      <c r="C20" s="10" t="s">
        <v>58</v>
      </c>
      <c r="D20" s="11" t="s">
        <v>3</v>
      </c>
      <c r="E20" s="12">
        <v>6</v>
      </c>
      <c r="F20" s="13"/>
      <c r="G20" s="13">
        <f>SUM(E20*F20)</f>
        <v>0</v>
      </c>
    </row>
    <row r="21" spans="1:7" ht="12.75">
      <c r="A21" s="9" t="s">
        <v>17</v>
      </c>
      <c r="B21" s="9" t="s">
        <v>54</v>
      </c>
      <c r="C21" s="10" t="s">
        <v>59</v>
      </c>
      <c r="D21" s="11" t="s">
        <v>3</v>
      </c>
      <c r="E21" s="12">
        <v>4</v>
      </c>
      <c r="F21" s="13"/>
      <c r="G21" s="13">
        <f aca="true" t="shared" si="1" ref="G21:G26">SUM(E21*F21)</f>
        <v>0</v>
      </c>
    </row>
    <row r="22" spans="1:7" ht="12.75">
      <c r="A22" s="11" t="s">
        <v>49</v>
      </c>
      <c r="B22" s="9" t="s">
        <v>54</v>
      </c>
      <c r="C22" s="10" t="s">
        <v>60</v>
      </c>
      <c r="D22" s="11" t="s">
        <v>3</v>
      </c>
      <c r="E22" s="12">
        <v>8</v>
      </c>
      <c r="F22" s="13"/>
      <c r="G22" s="13">
        <f t="shared" si="1"/>
        <v>0</v>
      </c>
    </row>
    <row r="23" spans="1:7" ht="12.75">
      <c r="A23" s="9" t="s">
        <v>50</v>
      </c>
      <c r="B23" s="9"/>
      <c r="C23" s="10" t="s">
        <v>35</v>
      </c>
      <c r="D23" s="11"/>
      <c r="E23" s="12"/>
      <c r="F23" s="13"/>
      <c r="G23" s="13"/>
    </row>
    <row r="24" spans="1:7" ht="12.75">
      <c r="A24" s="11" t="s">
        <v>61</v>
      </c>
      <c r="B24" s="9"/>
      <c r="C24" s="10" t="s">
        <v>35</v>
      </c>
      <c r="D24" s="11"/>
      <c r="E24" s="12"/>
      <c r="F24" s="13"/>
      <c r="G24" s="13"/>
    </row>
    <row r="25" spans="1:7" ht="12.75">
      <c r="A25" s="9" t="s">
        <v>62</v>
      </c>
      <c r="B25" s="9"/>
      <c r="C25" s="10" t="s">
        <v>35</v>
      </c>
      <c r="D25" s="11"/>
      <c r="E25" s="12"/>
      <c r="F25" s="13"/>
      <c r="G25" s="13"/>
    </row>
    <row r="26" spans="1:7" ht="12.75">
      <c r="A26" s="11" t="s">
        <v>63</v>
      </c>
      <c r="B26" s="9" t="s">
        <v>10</v>
      </c>
      <c r="C26" s="10" t="s">
        <v>64</v>
      </c>
      <c r="D26" s="11" t="s">
        <v>3</v>
      </c>
      <c r="E26" s="12">
        <v>2</v>
      </c>
      <c r="F26" s="13"/>
      <c r="G26" s="13">
        <f t="shared" si="1"/>
        <v>0</v>
      </c>
    </row>
    <row r="27" spans="1:7" ht="12.75">
      <c r="A27" s="14"/>
      <c r="B27" s="9"/>
      <c r="C27" s="10"/>
      <c r="D27" s="11"/>
      <c r="E27" s="12"/>
      <c r="F27" s="13"/>
      <c r="G27" s="13">
        <f t="shared" si="0"/>
        <v>0</v>
      </c>
    </row>
    <row r="28" spans="1:7" ht="13.5" thickBot="1">
      <c r="A28" s="67"/>
      <c r="B28" s="14"/>
      <c r="C28" s="15" t="s">
        <v>34</v>
      </c>
      <c r="D28" s="16"/>
      <c r="E28" s="17"/>
      <c r="F28" s="18"/>
      <c r="G28" s="52">
        <f>SUM(G9:G27)</f>
        <v>0</v>
      </c>
    </row>
    <row r="29" spans="1:7" ht="12.75">
      <c r="A29" s="19" t="s">
        <v>19</v>
      </c>
      <c r="B29" s="55"/>
      <c r="C29" s="5" t="s">
        <v>66</v>
      </c>
      <c r="D29" s="27"/>
      <c r="E29" s="20"/>
      <c r="F29" s="21"/>
      <c r="G29" s="22"/>
    </row>
    <row r="30" spans="1:7" ht="12.75">
      <c r="A30" s="23" t="s">
        <v>36</v>
      </c>
      <c r="B30" s="9" t="s">
        <v>67</v>
      </c>
      <c r="C30" s="10" t="s">
        <v>182</v>
      </c>
      <c r="D30" s="28" t="s">
        <v>3</v>
      </c>
      <c r="E30" s="12">
        <v>8</v>
      </c>
      <c r="F30" s="29"/>
      <c r="G30" s="13">
        <f>SUM(E30*F30)</f>
        <v>0</v>
      </c>
    </row>
    <row r="31" spans="1:7" ht="12.75">
      <c r="A31" s="23" t="s">
        <v>37</v>
      </c>
      <c r="B31" s="9" t="s">
        <v>67</v>
      </c>
      <c r="C31" s="10" t="s">
        <v>68</v>
      </c>
      <c r="D31" s="28" t="s">
        <v>3</v>
      </c>
      <c r="E31" s="12">
        <v>8</v>
      </c>
      <c r="F31" s="29"/>
      <c r="G31" s="13">
        <f>SUM(E31*F31)</f>
        <v>0</v>
      </c>
    </row>
    <row r="32" spans="1:7" ht="12.75">
      <c r="A32" s="23" t="s">
        <v>38</v>
      </c>
      <c r="B32" s="9" t="s">
        <v>67</v>
      </c>
      <c r="C32" s="10" t="s">
        <v>183</v>
      </c>
      <c r="D32" s="28" t="s">
        <v>3</v>
      </c>
      <c r="E32" s="12">
        <v>10</v>
      </c>
      <c r="F32" s="29"/>
      <c r="G32" s="13">
        <f>SUM(E32*F32)</f>
        <v>0</v>
      </c>
    </row>
    <row r="33" spans="1:7" ht="12.75">
      <c r="A33" s="23" t="s">
        <v>43</v>
      </c>
      <c r="B33" s="9" t="s">
        <v>67</v>
      </c>
      <c r="C33" s="10" t="s">
        <v>69</v>
      </c>
      <c r="D33" s="28" t="s">
        <v>4</v>
      </c>
      <c r="E33" s="12">
        <v>8</v>
      </c>
      <c r="F33" s="29"/>
      <c r="G33" s="13">
        <f>SUM(E33*F33)</f>
        <v>0</v>
      </c>
    </row>
    <row r="34" spans="1:7" ht="12.75">
      <c r="A34" s="23" t="s">
        <v>44</v>
      </c>
      <c r="B34" s="9" t="s">
        <v>67</v>
      </c>
      <c r="C34" s="10" t="s">
        <v>70</v>
      </c>
      <c r="D34" s="28" t="s">
        <v>3</v>
      </c>
      <c r="E34" s="12">
        <v>4</v>
      </c>
      <c r="F34" s="29"/>
      <c r="G34" s="13">
        <f>SUM(E34*F34)</f>
        <v>0</v>
      </c>
    </row>
    <row r="35" spans="1:7" ht="12.75">
      <c r="A35" s="14"/>
      <c r="B35" s="68"/>
      <c r="C35" s="69"/>
      <c r="D35" s="23"/>
      <c r="E35" s="70"/>
      <c r="F35" s="24"/>
      <c r="G35" s="24"/>
    </row>
    <row r="36" spans="1:7" ht="13.5" thickBot="1">
      <c r="A36" s="67"/>
      <c r="B36" s="14"/>
      <c r="C36" s="15" t="s">
        <v>34</v>
      </c>
      <c r="D36" s="25"/>
      <c r="E36" s="17"/>
      <c r="F36" s="18"/>
      <c r="G36" s="52">
        <f>SUM(G30:G34)</f>
        <v>0</v>
      </c>
    </row>
    <row r="37" spans="1:7" ht="12.75">
      <c r="A37" s="19" t="s">
        <v>71</v>
      </c>
      <c r="B37" s="55"/>
      <c r="C37" s="5" t="s">
        <v>72</v>
      </c>
      <c r="D37" s="27"/>
      <c r="E37" s="20"/>
      <c r="F37" s="21"/>
      <c r="G37" s="22"/>
    </row>
    <row r="38" spans="1:7" ht="12.75">
      <c r="A38" s="23" t="s">
        <v>39</v>
      </c>
      <c r="B38" s="9" t="s">
        <v>67</v>
      </c>
      <c r="C38" s="10" t="s">
        <v>76</v>
      </c>
      <c r="D38" s="28" t="s">
        <v>4</v>
      </c>
      <c r="E38" s="12">
        <v>12</v>
      </c>
      <c r="F38" s="29"/>
      <c r="G38" s="13">
        <f>SUM(E38*F38)</f>
        <v>0</v>
      </c>
    </row>
    <row r="39" spans="1:7" ht="12.75">
      <c r="A39" s="23" t="s">
        <v>40</v>
      </c>
      <c r="B39" s="9" t="s">
        <v>67</v>
      </c>
      <c r="C39" s="10" t="s">
        <v>77</v>
      </c>
      <c r="D39" s="28" t="s">
        <v>3</v>
      </c>
      <c r="E39" s="12">
        <v>3</v>
      </c>
      <c r="F39" s="29"/>
      <c r="G39" s="13">
        <f>SUM(E39*F39)</f>
        <v>0</v>
      </c>
    </row>
    <row r="40" spans="1:7" ht="12.75">
      <c r="A40" s="23" t="s">
        <v>45</v>
      </c>
      <c r="B40" s="9" t="s">
        <v>67</v>
      </c>
      <c r="C40" s="10" t="s">
        <v>78</v>
      </c>
      <c r="D40" s="28" t="s">
        <v>25</v>
      </c>
      <c r="E40" s="12">
        <v>1</v>
      </c>
      <c r="F40" s="29"/>
      <c r="G40" s="13">
        <f>SUM(E40*F40)</f>
        <v>0</v>
      </c>
    </row>
    <row r="41" spans="1:7" ht="12.75">
      <c r="A41" s="14"/>
      <c r="B41" s="68"/>
      <c r="C41" s="69"/>
      <c r="D41" s="23"/>
      <c r="E41" s="70"/>
      <c r="F41" s="24"/>
      <c r="G41" s="24"/>
    </row>
    <row r="42" spans="1:7" ht="13.5" thickBot="1">
      <c r="A42" s="67"/>
      <c r="B42" s="14"/>
      <c r="C42" s="15" t="s">
        <v>34</v>
      </c>
      <c r="D42" s="25"/>
      <c r="E42" s="17"/>
      <c r="F42" s="18"/>
      <c r="G42" s="52">
        <f>SUM(G38:G40)</f>
        <v>0</v>
      </c>
    </row>
    <row r="43" spans="1:7" ht="13.5" thickBot="1">
      <c r="A43" s="40" t="s">
        <v>74</v>
      </c>
      <c r="B43" s="56"/>
      <c r="C43" s="41" t="s">
        <v>73</v>
      </c>
      <c r="D43" s="42"/>
      <c r="E43" s="43"/>
      <c r="F43" s="44"/>
      <c r="G43" s="45"/>
    </row>
    <row r="44" spans="1:7" ht="12.75">
      <c r="A44" s="11" t="s">
        <v>20</v>
      </c>
      <c r="B44" s="9" t="s">
        <v>79</v>
      </c>
      <c r="C44" s="32" t="s">
        <v>80</v>
      </c>
      <c r="D44" s="30" t="s">
        <v>3</v>
      </c>
      <c r="E44" s="31">
        <v>2</v>
      </c>
      <c r="F44" s="13"/>
      <c r="G44" s="13">
        <f aca="true" t="shared" si="2" ref="G44:G61">SUM(E44*F44)</f>
        <v>0</v>
      </c>
    </row>
    <row r="45" spans="1:7" ht="12.75">
      <c r="A45" s="11" t="s">
        <v>21</v>
      </c>
      <c r="B45" s="9" t="s">
        <v>81</v>
      </c>
      <c r="C45" s="32" t="s">
        <v>82</v>
      </c>
      <c r="D45" s="30" t="s">
        <v>3</v>
      </c>
      <c r="E45" s="31">
        <v>2</v>
      </c>
      <c r="F45" s="13"/>
      <c r="G45" s="13">
        <f t="shared" si="2"/>
        <v>0</v>
      </c>
    </row>
    <row r="46" spans="1:7" ht="12.75">
      <c r="A46" s="11" t="s">
        <v>22</v>
      </c>
      <c r="B46" s="9">
        <v>751511022</v>
      </c>
      <c r="C46" s="32" t="s">
        <v>83</v>
      </c>
      <c r="D46" s="30" t="s">
        <v>4</v>
      </c>
      <c r="E46" s="31">
        <v>2</v>
      </c>
      <c r="F46" s="13"/>
      <c r="G46" s="13">
        <f t="shared" si="2"/>
        <v>0</v>
      </c>
    </row>
    <row r="47" spans="1:7" ht="12.75">
      <c r="A47" s="11" t="s">
        <v>23</v>
      </c>
      <c r="B47" s="9">
        <v>751398052</v>
      </c>
      <c r="C47" s="32" t="s">
        <v>84</v>
      </c>
      <c r="D47" s="30" t="s">
        <v>3</v>
      </c>
      <c r="E47" s="31">
        <v>2</v>
      </c>
      <c r="F47" s="13"/>
      <c r="G47" s="13">
        <f t="shared" si="2"/>
        <v>0</v>
      </c>
    </row>
    <row r="48" spans="1:7" ht="12.75">
      <c r="A48" s="11" t="s">
        <v>85</v>
      </c>
      <c r="B48" s="9" t="s">
        <v>81</v>
      </c>
      <c r="C48" s="32" t="s">
        <v>86</v>
      </c>
      <c r="D48" s="30" t="s">
        <v>3</v>
      </c>
      <c r="E48" s="31">
        <v>2</v>
      </c>
      <c r="F48" s="13"/>
      <c r="G48" s="13">
        <f t="shared" si="2"/>
        <v>0</v>
      </c>
    </row>
    <row r="49" spans="1:7" ht="12.75">
      <c r="A49" s="11" t="s">
        <v>87</v>
      </c>
      <c r="B49" s="9">
        <v>751122012</v>
      </c>
      <c r="C49" s="32" t="s">
        <v>88</v>
      </c>
      <c r="D49" s="30" t="s">
        <v>3</v>
      </c>
      <c r="E49" s="31">
        <v>8</v>
      </c>
      <c r="F49" s="13"/>
      <c r="G49" s="13">
        <f t="shared" si="2"/>
        <v>0</v>
      </c>
    </row>
    <row r="50" spans="1:7" ht="12.75">
      <c r="A50" s="11" t="s">
        <v>89</v>
      </c>
      <c r="B50" s="9">
        <v>751398012</v>
      </c>
      <c r="C50" s="32" t="s">
        <v>90</v>
      </c>
      <c r="D50" s="30" t="s">
        <v>3</v>
      </c>
      <c r="E50" s="31">
        <v>8</v>
      </c>
      <c r="F50" s="13"/>
      <c r="G50" s="13">
        <f t="shared" si="2"/>
        <v>0</v>
      </c>
    </row>
    <row r="51" spans="1:7" ht="12.75">
      <c r="A51" s="11" t="s">
        <v>91</v>
      </c>
      <c r="B51" s="9">
        <v>751398032</v>
      </c>
      <c r="C51" s="32" t="s">
        <v>92</v>
      </c>
      <c r="D51" s="30" t="s">
        <v>3</v>
      </c>
      <c r="E51" s="31">
        <v>10</v>
      </c>
      <c r="F51" s="13"/>
      <c r="G51" s="13">
        <f t="shared" si="2"/>
        <v>0</v>
      </c>
    </row>
    <row r="52" spans="1:7" ht="12.75">
      <c r="A52" s="11" t="s">
        <v>93</v>
      </c>
      <c r="B52" s="9" t="s">
        <v>81</v>
      </c>
      <c r="C52" s="32" t="s">
        <v>94</v>
      </c>
      <c r="D52" s="30" t="s">
        <v>3</v>
      </c>
      <c r="E52" s="31">
        <v>8</v>
      </c>
      <c r="F52" s="13"/>
      <c r="G52" s="13">
        <f t="shared" si="2"/>
        <v>0</v>
      </c>
    </row>
    <row r="53" spans="1:7" ht="12.75">
      <c r="A53" s="11" t="s">
        <v>95</v>
      </c>
      <c r="B53" s="9" t="s">
        <v>96</v>
      </c>
      <c r="C53" s="32" t="s">
        <v>97</v>
      </c>
      <c r="D53" s="30" t="s">
        <v>4</v>
      </c>
      <c r="E53" s="31">
        <v>12</v>
      </c>
      <c r="F53" s="13"/>
      <c r="G53" s="13">
        <f t="shared" si="2"/>
        <v>0</v>
      </c>
    </row>
    <row r="54" spans="1:7" ht="12.75">
      <c r="A54" s="11" t="s">
        <v>98</v>
      </c>
      <c r="B54" s="9" t="s">
        <v>96</v>
      </c>
      <c r="C54" s="32" t="s">
        <v>99</v>
      </c>
      <c r="D54" s="30" t="s">
        <v>3</v>
      </c>
      <c r="E54" s="31">
        <v>3</v>
      </c>
      <c r="F54" s="13"/>
      <c r="G54" s="13">
        <f t="shared" si="2"/>
        <v>0</v>
      </c>
    </row>
    <row r="55" spans="1:7" ht="12.75">
      <c r="A55" s="11" t="s">
        <v>100</v>
      </c>
      <c r="B55" s="9">
        <v>580506034</v>
      </c>
      <c r="C55" s="32" t="s">
        <v>101</v>
      </c>
      <c r="D55" s="30" t="s">
        <v>102</v>
      </c>
      <c r="E55" s="31">
        <v>2</v>
      </c>
      <c r="F55" s="13"/>
      <c r="G55" s="13">
        <f t="shared" si="2"/>
        <v>0</v>
      </c>
    </row>
    <row r="56" spans="1:7" ht="12.75">
      <c r="A56" s="11" t="s">
        <v>103</v>
      </c>
      <c r="B56" s="9" t="s">
        <v>96</v>
      </c>
      <c r="C56" s="32" t="s">
        <v>104</v>
      </c>
      <c r="D56" s="30" t="s">
        <v>25</v>
      </c>
      <c r="E56" s="31">
        <v>1</v>
      </c>
      <c r="F56" s="13"/>
      <c r="G56" s="13">
        <f t="shared" si="2"/>
        <v>0</v>
      </c>
    </row>
    <row r="57" spans="1:7" ht="12.75">
      <c r="A57" s="11" t="s">
        <v>105</v>
      </c>
      <c r="B57" s="9">
        <v>580506042</v>
      </c>
      <c r="C57" s="32" t="s">
        <v>118</v>
      </c>
      <c r="D57" s="30" t="s">
        <v>25</v>
      </c>
      <c r="E57" s="31">
        <v>1</v>
      </c>
      <c r="F57" s="13"/>
      <c r="G57" s="13">
        <f>SUM(E57*F57)</f>
        <v>0</v>
      </c>
    </row>
    <row r="58" spans="1:7" ht="12.75">
      <c r="A58" s="11" t="s">
        <v>108</v>
      </c>
      <c r="B58" s="9" t="s">
        <v>106</v>
      </c>
      <c r="C58" s="32" t="s">
        <v>107</v>
      </c>
      <c r="D58" s="30" t="s">
        <v>3</v>
      </c>
      <c r="E58" s="31">
        <v>2</v>
      </c>
      <c r="F58" s="13"/>
      <c r="G58" s="13">
        <f t="shared" si="2"/>
        <v>0</v>
      </c>
    </row>
    <row r="59" spans="1:7" ht="12.75">
      <c r="A59" s="11" t="s">
        <v>110</v>
      </c>
      <c r="B59" s="9" t="s">
        <v>106</v>
      </c>
      <c r="C59" s="32" t="s">
        <v>109</v>
      </c>
      <c r="D59" s="30" t="s">
        <v>3</v>
      </c>
      <c r="E59" s="31">
        <v>2</v>
      </c>
      <c r="F59" s="13"/>
      <c r="G59" s="13">
        <f t="shared" si="2"/>
        <v>0</v>
      </c>
    </row>
    <row r="60" spans="1:7" ht="12.75">
      <c r="A60" s="11" t="s">
        <v>119</v>
      </c>
      <c r="B60" s="9" t="s">
        <v>106</v>
      </c>
      <c r="C60" s="32" t="s">
        <v>111</v>
      </c>
      <c r="D60" s="30" t="s">
        <v>3</v>
      </c>
      <c r="E60" s="31">
        <v>1</v>
      </c>
      <c r="F60" s="13"/>
      <c r="G60" s="13">
        <f>SUM(E60*F60)</f>
        <v>0</v>
      </c>
    </row>
    <row r="61" spans="1:7" ht="12.75">
      <c r="A61" s="11" t="s">
        <v>120</v>
      </c>
      <c r="B61" s="9" t="s">
        <v>122</v>
      </c>
      <c r="C61" s="32" t="s">
        <v>123</v>
      </c>
      <c r="D61" s="30" t="s">
        <v>25</v>
      </c>
      <c r="E61" s="31">
        <v>1</v>
      </c>
      <c r="F61" s="13"/>
      <c r="G61" s="13">
        <f t="shared" si="2"/>
        <v>0</v>
      </c>
    </row>
    <row r="62" spans="1:7" ht="12.75">
      <c r="A62" s="11" t="s">
        <v>121</v>
      </c>
      <c r="B62" s="9">
        <v>75</v>
      </c>
      <c r="C62" s="32" t="s">
        <v>26</v>
      </c>
      <c r="D62" s="30" t="s">
        <v>5</v>
      </c>
      <c r="E62" s="31">
        <v>8</v>
      </c>
      <c r="F62" s="13"/>
      <c r="G62" s="13">
        <f>SUM(E62*F62)</f>
        <v>0</v>
      </c>
    </row>
    <row r="63" spans="1:7" ht="12.75">
      <c r="A63" s="14"/>
      <c r="B63" s="68"/>
      <c r="C63" s="57"/>
      <c r="D63" s="58"/>
      <c r="E63" s="72"/>
      <c r="F63" s="24"/>
      <c r="G63" s="24"/>
    </row>
    <row r="64" spans="1:7" ht="12.75">
      <c r="A64" s="36"/>
      <c r="B64" s="14"/>
      <c r="C64" s="33" t="s">
        <v>34</v>
      </c>
      <c r="D64" s="34"/>
      <c r="E64" s="35"/>
      <c r="F64" s="18"/>
      <c r="G64" s="52">
        <f>SUM(G44:G62)</f>
        <v>0</v>
      </c>
    </row>
    <row r="65" spans="1:7" ht="12.75">
      <c r="A65" s="23"/>
      <c r="B65" s="23"/>
      <c r="C65" s="73"/>
      <c r="D65" s="74"/>
      <c r="E65" s="75"/>
      <c r="F65" s="76"/>
      <c r="G65" s="77"/>
    </row>
    <row r="66" spans="1:7" ht="13.5" thickBot="1">
      <c r="A66" s="23"/>
      <c r="B66" s="23"/>
      <c r="C66" s="73"/>
      <c r="D66" s="74"/>
      <c r="E66" s="75"/>
      <c r="F66" s="76"/>
      <c r="G66" s="77"/>
    </row>
    <row r="67" spans="1:7" ht="13.5" thickBot="1">
      <c r="A67" s="40" t="s">
        <v>75</v>
      </c>
      <c r="B67" s="56"/>
      <c r="C67" s="41" t="s">
        <v>27</v>
      </c>
      <c r="D67" s="42"/>
      <c r="E67" s="43"/>
      <c r="F67" s="44"/>
      <c r="G67" s="45"/>
    </row>
    <row r="68" spans="1:7" ht="12.75">
      <c r="A68" s="11" t="s">
        <v>112</v>
      </c>
      <c r="B68" s="9" t="s">
        <v>24</v>
      </c>
      <c r="C68" s="47" t="s">
        <v>28</v>
      </c>
      <c r="D68" s="48" t="s">
        <v>25</v>
      </c>
      <c r="E68" s="49">
        <v>1</v>
      </c>
      <c r="F68" s="50"/>
      <c r="G68" s="50">
        <f>SUM(F68*E68)</f>
        <v>0</v>
      </c>
    </row>
    <row r="69" spans="1:7" ht="12.75">
      <c r="A69" s="46" t="s">
        <v>124</v>
      </c>
      <c r="B69" s="9" t="s">
        <v>24</v>
      </c>
      <c r="C69" s="32" t="s">
        <v>29</v>
      </c>
      <c r="D69" s="30" t="s">
        <v>30</v>
      </c>
      <c r="E69" s="31">
        <v>100</v>
      </c>
      <c r="F69" s="13"/>
      <c r="G69" s="13">
        <f>SUM(F69*E69)</f>
        <v>0</v>
      </c>
    </row>
    <row r="70" spans="1:7" ht="12.75">
      <c r="A70" s="46" t="s">
        <v>125</v>
      </c>
      <c r="B70" s="9" t="s">
        <v>24</v>
      </c>
      <c r="C70" s="32" t="s">
        <v>113</v>
      </c>
      <c r="D70" s="30" t="s">
        <v>31</v>
      </c>
      <c r="E70" s="31">
        <v>8</v>
      </c>
      <c r="F70" s="13"/>
      <c r="G70" s="13">
        <f>SUM(F70*E70)</f>
        <v>0</v>
      </c>
    </row>
    <row r="71" spans="1:7" ht="12.75">
      <c r="A71" s="11" t="s">
        <v>126</v>
      </c>
      <c r="B71" s="9" t="s">
        <v>24</v>
      </c>
      <c r="C71" s="32" t="s">
        <v>32</v>
      </c>
      <c r="D71" s="30" t="s">
        <v>31</v>
      </c>
      <c r="E71" s="31">
        <v>4</v>
      </c>
      <c r="F71" s="13"/>
      <c r="G71" s="13">
        <f>SUM(F71*E71)</f>
        <v>0</v>
      </c>
    </row>
    <row r="72" spans="1:7" ht="12.75">
      <c r="A72" s="26" t="s">
        <v>127</v>
      </c>
      <c r="B72" s="11" t="s">
        <v>24</v>
      </c>
      <c r="C72" s="32" t="s">
        <v>46</v>
      </c>
      <c r="D72" s="30" t="s">
        <v>25</v>
      </c>
      <c r="E72" s="31">
        <v>1</v>
      </c>
      <c r="F72" s="13"/>
      <c r="G72" s="13">
        <f>SUM(E72*F72)</f>
        <v>0</v>
      </c>
    </row>
    <row r="73" spans="1:7" ht="12.75">
      <c r="A73" s="23"/>
      <c r="B73" s="26"/>
      <c r="C73" s="37" t="s">
        <v>34</v>
      </c>
      <c r="D73" s="38"/>
      <c r="E73" s="39"/>
      <c r="F73" s="51"/>
      <c r="G73" s="53">
        <f>SUM(G68:G72)</f>
        <v>0</v>
      </c>
    </row>
    <row r="74" spans="1:7" ht="12.75">
      <c r="A74" s="23"/>
      <c r="B74" s="23"/>
      <c r="C74" s="57"/>
      <c r="D74" s="58"/>
      <c r="E74" s="72"/>
      <c r="F74" s="24"/>
      <c r="G74" s="78"/>
    </row>
    <row r="75" spans="1:7" ht="13.5" thickBot="1">
      <c r="A75" s="23"/>
      <c r="B75" s="23"/>
      <c r="C75" s="57"/>
      <c r="D75" s="58"/>
      <c r="E75" s="72"/>
      <c r="F75" s="24"/>
      <c r="G75" s="78"/>
    </row>
    <row r="76" spans="1:7" s="59" customFormat="1" ht="13.5" thickBot="1">
      <c r="A76" s="61"/>
      <c r="B76" s="62"/>
      <c r="C76" s="63" t="s">
        <v>33</v>
      </c>
      <c r="D76" s="62"/>
      <c r="E76" s="64"/>
      <c r="F76" s="65"/>
      <c r="G76" s="66">
        <f>G28+G36+G74+G42+G64+G73</f>
        <v>0</v>
      </c>
    </row>
    <row r="77" spans="2:7" s="59" customFormat="1" ht="12.75">
      <c r="B77" s="23"/>
      <c r="C77" s="57"/>
      <c r="D77" s="58"/>
      <c r="E77" s="60"/>
      <c r="F77" s="24"/>
      <c r="G77" s="24"/>
    </row>
    <row r="78" s="59" customFormat="1" ht="12.75">
      <c r="A78"/>
    </row>
    <row r="79" spans="1:7" ht="21" thickBot="1">
      <c r="A79" s="84" t="s">
        <v>128</v>
      </c>
      <c r="B79" s="84"/>
      <c r="C79" s="84"/>
      <c r="D79" s="84"/>
      <c r="E79" s="84"/>
      <c r="F79" s="84"/>
      <c r="G79" s="84"/>
    </row>
    <row r="80" spans="1:7" ht="13.5" thickBot="1">
      <c r="A80" s="40" t="s">
        <v>129</v>
      </c>
      <c r="B80" s="56"/>
      <c r="C80" s="41" t="s">
        <v>130</v>
      </c>
      <c r="D80" s="42"/>
      <c r="E80" s="43"/>
      <c r="F80" s="44"/>
      <c r="G80" s="45"/>
    </row>
    <row r="81" spans="1:7" ht="12.75">
      <c r="A81" s="11" t="s">
        <v>131</v>
      </c>
      <c r="B81" s="80">
        <v>220501000130</v>
      </c>
      <c r="C81" s="32" t="s">
        <v>132</v>
      </c>
      <c r="D81" s="30" t="s">
        <v>3</v>
      </c>
      <c r="E81" s="31">
        <v>2</v>
      </c>
      <c r="F81" s="13"/>
      <c r="G81" s="13">
        <f aca="true" t="shared" si="3" ref="G81:G93">SUM(E81*F81)</f>
        <v>0</v>
      </c>
    </row>
    <row r="82" spans="1:7" ht="12.75">
      <c r="A82" s="11" t="s">
        <v>133</v>
      </c>
      <c r="B82" s="9">
        <v>10101030153</v>
      </c>
      <c r="C82" s="32" t="s">
        <v>163</v>
      </c>
      <c r="D82" s="30" t="s">
        <v>4</v>
      </c>
      <c r="E82" s="31">
        <v>14</v>
      </c>
      <c r="F82" s="13"/>
      <c r="G82" s="13">
        <f t="shared" si="3"/>
        <v>0</v>
      </c>
    </row>
    <row r="83" spans="1:7" ht="12.75">
      <c r="A83" s="11" t="s">
        <v>134</v>
      </c>
      <c r="B83" s="9">
        <v>60120101016</v>
      </c>
      <c r="C83" s="32" t="s">
        <v>135</v>
      </c>
      <c r="D83" s="30" t="s">
        <v>4</v>
      </c>
      <c r="E83" s="31">
        <v>10</v>
      </c>
      <c r="F83" s="13"/>
      <c r="G83" s="13">
        <f t="shared" si="3"/>
        <v>0</v>
      </c>
    </row>
    <row r="84" spans="1:7" ht="12.75">
      <c r="A84" s="11" t="s">
        <v>136</v>
      </c>
      <c r="B84" s="9">
        <v>60120104016</v>
      </c>
      <c r="C84" s="32" t="s">
        <v>137</v>
      </c>
      <c r="D84" s="30" t="s">
        <v>3</v>
      </c>
      <c r="E84" s="31">
        <v>30</v>
      </c>
      <c r="F84" s="13"/>
      <c r="G84" s="13">
        <f t="shared" si="3"/>
        <v>0</v>
      </c>
    </row>
    <row r="85" spans="1:7" ht="12.75">
      <c r="A85" s="11" t="s">
        <v>138</v>
      </c>
      <c r="B85" s="80">
        <v>190401005050</v>
      </c>
      <c r="C85" s="32" t="s">
        <v>139</v>
      </c>
      <c r="D85" s="30" t="s">
        <v>3</v>
      </c>
      <c r="E85" s="31">
        <v>74</v>
      </c>
      <c r="F85" s="13"/>
      <c r="G85" s="13">
        <f t="shared" si="3"/>
        <v>0</v>
      </c>
    </row>
    <row r="86" spans="1:7" ht="12.75">
      <c r="A86" s="11" t="s">
        <v>140</v>
      </c>
      <c r="B86" s="9">
        <v>70102402200</v>
      </c>
      <c r="C86" s="32" t="s">
        <v>141</v>
      </c>
      <c r="D86" s="30" t="s">
        <v>4</v>
      </c>
      <c r="E86" s="31">
        <v>12</v>
      </c>
      <c r="F86" s="13"/>
      <c r="G86" s="13">
        <f t="shared" si="3"/>
        <v>0</v>
      </c>
    </row>
    <row r="87" spans="1:7" ht="12.75">
      <c r="A87" s="11" t="s">
        <v>142</v>
      </c>
      <c r="B87" s="9">
        <v>13260100002</v>
      </c>
      <c r="C87" s="32" t="s">
        <v>143</v>
      </c>
      <c r="D87" s="30" t="s">
        <v>3</v>
      </c>
      <c r="E87" s="31">
        <v>2</v>
      </c>
      <c r="F87" s="13"/>
      <c r="G87" s="13">
        <f t="shared" si="3"/>
        <v>0</v>
      </c>
    </row>
    <row r="88" spans="1:7" ht="12.75">
      <c r="A88" s="11" t="s">
        <v>144</v>
      </c>
      <c r="B88" s="9">
        <v>40101000015</v>
      </c>
      <c r="C88" s="32" t="s">
        <v>145</v>
      </c>
      <c r="D88" s="30" t="s">
        <v>3</v>
      </c>
      <c r="E88" s="31">
        <v>4</v>
      </c>
      <c r="F88" s="13"/>
      <c r="G88" s="13">
        <f t="shared" si="3"/>
        <v>0</v>
      </c>
    </row>
    <row r="89" spans="1:7" ht="12.75">
      <c r="A89" s="11" t="s">
        <v>146</v>
      </c>
      <c r="B89" s="80">
        <v>280102001846</v>
      </c>
      <c r="C89" s="32" t="s">
        <v>147</v>
      </c>
      <c r="D89" s="30" t="s">
        <v>3</v>
      </c>
      <c r="E89" s="31">
        <v>2</v>
      </c>
      <c r="F89" s="13"/>
      <c r="G89" s="13">
        <f t="shared" si="3"/>
        <v>0</v>
      </c>
    </row>
    <row r="90" spans="1:7" ht="12.75">
      <c r="A90" s="11" t="s">
        <v>148</v>
      </c>
      <c r="B90" s="9" t="s">
        <v>149</v>
      </c>
      <c r="C90" s="32" t="s">
        <v>150</v>
      </c>
      <c r="D90" s="30" t="s">
        <v>25</v>
      </c>
      <c r="E90" s="31">
        <v>1</v>
      </c>
      <c r="F90" s="13"/>
      <c r="G90" s="13">
        <f t="shared" si="3"/>
        <v>0</v>
      </c>
    </row>
    <row r="91" spans="1:7" ht="12.75">
      <c r="A91" s="11" t="s">
        <v>151</v>
      </c>
      <c r="B91" s="9" t="s">
        <v>149</v>
      </c>
      <c r="C91" s="32" t="s">
        <v>152</v>
      </c>
      <c r="D91" s="30" t="s">
        <v>25</v>
      </c>
      <c r="E91" s="31">
        <v>1</v>
      </c>
      <c r="F91" s="13"/>
      <c r="G91" s="13">
        <f t="shared" si="3"/>
        <v>0</v>
      </c>
    </row>
    <row r="92" spans="1:7" ht="12.75">
      <c r="A92" s="11" t="s">
        <v>153</v>
      </c>
      <c r="B92" s="9" t="s">
        <v>149</v>
      </c>
      <c r="C92" s="32" t="s">
        <v>154</v>
      </c>
      <c r="D92" s="30" t="s">
        <v>25</v>
      </c>
      <c r="E92" s="31">
        <v>1</v>
      </c>
      <c r="F92" s="13"/>
      <c r="G92" s="13">
        <f t="shared" si="3"/>
        <v>0</v>
      </c>
    </row>
    <row r="93" spans="1:7" ht="12.75">
      <c r="A93" s="11" t="s">
        <v>155</v>
      </c>
      <c r="B93" s="9" t="s">
        <v>149</v>
      </c>
      <c r="C93" s="32" t="s">
        <v>156</v>
      </c>
      <c r="D93" s="30" t="s">
        <v>25</v>
      </c>
      <c r="E93" s="31">
        <v>1</v>
      </c>
      <c r="F93" s="13"/>
      <c r="G93" s="13">
        <f t="shared" si="3"/>
        <v>0</v>
      </c>
    </row>
    <row r="94" spans="1:7" ht="12.75">
      <c r="A94" s="14"/>
      <c r="B94" s="68"/>
      <c r="C94" s="57"/>
      <c r="D94" s="58"/>
      <c r="E94" s="72"/>
      <c r="F94" s="24"/>
      <c r="G94" s="24"/>
    </row>
    <row r="95" spans="1:7" ht="12.75">
      <c r="A95" s="36"/>
      <c r="B95" s="14"/>
      <c r="C95" s="33" t="s">
        <v>34</v>
      </c>
      <c r="D95" s="34"/>
      <c r="E95" s="35"/>
      <c r="F95" s="18"/>
      <c r="G95" s="52">
        <f>SUM(G81:G93)</f>
        <v>0</v>
      </c>
    </row>
    <row r="96" spans="1:7" ht="12.75">
      <c r="A96" s="23"/>
      <c r="B96" s="23"/>
      <c r="C96" s="57"/>
      <c r="D96" s="58"/>
      <c r="E96" s="72"/>
      <c r="F96" s="24"/>
      <c r="G96" s="78"/>
    </row>
    <row r="97" ht="13.5" thickBot="1"/>
    <row r="98" spans="1:7" ht="13.5" thickBot="1">
      <c r="A98" s="40" t="s">
        <v>157</v>
      </c>
      <c r="B98" s="56"/>
      <c r="C98" s="41" t="s">
        <v>158</v>
      </c>
      <c r="D98" s="42"/>
      <c r="E98" s="43"/>
      <c r="F98" s="44"/>
      <c r="G98" s="45"/>
    </row>
    <row r="99" spans="1:7" ht="12.75">
      <c r="A99" s="11" t="s">
        <v>159</v>
      </c>
      <c r="B99" s="80">
        <v>210501000100</v>
      </c>
      <c r="C99" s="32" t="s">
        <v>160</v>
      </c>
      <c r="D99" s="30" t="s">
        <v>3</v>
      </c>
      <c r="E99" s="31">
        <v>4</v>
      </c>
      <c r="F99" s="13"/>
      <c r="G99" s="13">
        <f aca="true" t="shared" si="4" ref="G99:G109">SUM(E99*F99)</f>
        <v>0</v>
      </c>
    </row>
    <row r="100" spans="1:7" ht="12.75">
      <c r="A100" s="11" t="s">
        <v>161</v>
      </c>
      <c r="B100" s="9">
        <v>10101020154</v>
      </c>
      <c r="C100" s="32" t="s">
        <v>162</v>
      </c>
      <c r="D100" s="30" t="s">
        <v>4</v>
      </c>
      <c r="E100" s="31">
        <v>104</v>
      </c>
      <c r="F100" s="13"/>
      <c r="G100" s="13">
        <f t="shared" si="4"/>
        <v>0</v>
      </c>
    </row>
    <row r="101" spans="1:7" ht="12.75">
      <c r="A101" s="11" t="s">
        <v>164</v>
      </c>
      <c r="B101" s="80">
        <v>190401005050</v>
      </c>
      <c r="C101" s="32" t="s">
        <v>139</v>
      </c>
      <c r="D101" s="30" t="s">
        <v>3</v>
      </c>
      <c r="E101" s="31">
        <v>310</v>
      </c>
      <c r="F101" s="13"/>
      <c r="G101" s="13">
        <f t="shared" si="4"/>
        <v>0</v>
      </c>
    </row>
    <row r="102" spans="1:7" ht="12.75">
      <c r="A102" s="11" t="s">
        <v>165</v>
      </c>
      <c r="B102" s="9">
        <v>70102402200</v>
      </c>
      <c r="C102" s="32" t="s">
        <v>141</v>
      </c>
      <c r="D102" s="30" t="s">
        <v>4</v>
      </c>
      <c r="E102" s="31">
        <v>24</v>
      </c>
      <c r="F102" s="13"/>
      <c r="G102" s="13">
        <f t="shared" si="4"/>
        <v>0</v>
      </c>
    </row>
    <row r="103" spans="1:7" ht="12.75">
      <c r="A103" s="11" t="s">
        <v>166</v>
      </c>
      <c r="B103" s="9">
        <v>70101701700</v>
      </c>
      <c r="C103" s="32" t="s">
        <v>167</v>
      </c>
      <c r="D103" s="30" t="s">
        <v>4</v>
      </c>
      <c r="E103" s="31">
        <v>80</v>
      </c>
      <c r="F103" s="13"/>
      <c r="G103" s="13">
        <f t="shared" si="4"/>
        <v>0</v>
      </c>
    </row>
    <row r="104" spans="1:7" ht="12.75">
      <c r="A104" s="11" t="s">
        <v>168</v>
      </c>
      <c r="B104" s="80">
        <v>150301031025</v>
      </c>
      <c r="C104" s="32" t="s">
        <v>169</v>
      </c>
      <c r="D104" s="30" t="s">
        <v>3</v>
      </c>
      <c r="E104" s="31">
        <v>24</v>
      </c>
      <c r="F104" s="13"/>
      <c r="G104" s="13">
        <f t="shared" si="4"/>
        <v>0</v>
      </c>
    </row>
    <row r="105" spans="1:7" ht="12.75">
      <c r="A105" s="11" t="s">
        <v>170</v>
      </c>
      <c r="B105" s="80">
        <v>140302011050</v>
      </c>
      <c r="C105" s="32" t="s">
        <v>171</v>
      </c>
      <c r="D105" s="30" t="s">
        <v>3</v>
      </c>
      <c r="E105" s="31">
        <v>5</v>
      </c>
      <c r="F105" s="13"/>
      <c r="G105" s="13">
        <f t="shared" si="4"/>
        <v>0</v>
      </c>
    </row>
    <row r="106" spans="1:7" ht="12.75">
      <c r="A106" s="11" t="s">
        <v>172</v>
      </c>
      <c r="B106" s="9" t="s">
        <v>149</v>
      </c>
      <c r="C106" s="32" t="s">
        <v>150</v>
      </c>
      <c r="D106" s="30" t="s">
        <v>25</v>
      </c>
      <c r="E106" s="31">
        <v>1</v>
      </c>
      <c r="F106" s="13"/>
      <c r="G106" s="13">
        <f t="shared" si="4"/>
        <v>0</v>
      </c>
    </row>
    <row r="107" spans="1:7" ht="12.75">
      <c r="A107" s="11" t="s">
        <v>173</v>
      </c>
      <c r="B107" s="9" t="s">
        <v>149</v>
      </c>
      <c r="C107" s="32" t="s">
        <v>152</v>
      </c>
      <c r="D107" s="30" t="s">
        <v>25</v>
      </c>
      <c r="E107" s="31">
        <v>1</v>
      </c>
      <c r="F107" s="13"/>
      <c r="G107" s="13">
        <f t="shared" si="4"/>
        <v>0</v>
      </c>
    </row>
    <row r="108" spans="1:7" ht="12.75">
      <c r="A108" s="11" t="s">
        <v>174</v>
      </c>
      <c r="B108" s="9" t="s">
        <v>149</v>
      </c>
      <c r="C108" s="32" t="s">
        <v>154</v>
      </c>
      <c r="D108" s="30" t="s">
        <v>25</v>
      </c>
      <c r="E108" s="31">
        <v>1</v>
      </c>
      <c r="F108" s="13"/>
      <c r="G108" s="13">
        <f t="shared" si="4"/>
        <v>0</v>
      </c>
    </row>
    <row r="109" spans="1:7" ht="12.75">
      <c r="A109" s="11" t="s">
        <v>175</v>
      </c>
      <c r="B109" s="9" t="s">
        <v>149</v>
      </c>
      <c r="C109" s="32" t="s">
        <v>156</v>
      </c>
      <c r="D109" s="30" t="s">
        <v>25</v>
      </c>
      <c r="E109" s="31">
        <v>1</v>
      </c>
      <c r="F109" s="13"/>
      <c r="G109" s="13">
        <f t="shared" si="4"/>
        <v>0</v>
      </c>
    </row>
    <row r="110" spans="1:7" ht="12.75">
      <c r="A110" s="14"/>
      <c r="B110" s="68"/>
      <c r="C110" s="57"/>
      <c r="D110" s="58"/>
      <c r="E110" s="72"/>
      <c r="F110" s="24"/>
      <c r="G110" s="24"/>
    </row>
    <row r="111" spans="1:7" ht="12.75">
      <c r="A111" s="36"/>
      <c r="B111" s="14"/>
      <c r="C111" s="33" t="s">
        <v>34</v>
      </c>
      <c r="D111" s="34"/>
      <c r="E111" s="35"/>
      <c r="F111" s="18"/>
      <c r="G111" s="52">
        <f>SUM(G99:G109)</f>
        <v>0</v>
      </c>
    </row>
    <row r="114" spans="3:7" ht="19.5" customHeight="1">
      <c r="C114" s="71" t="s">
        <v>176</v>
      </c>
      <c r="G114" s="81">
        <f>SUM(G76+G95+G111)</f>
        <v>0</v>
      </c>
    </row>
    <row r="116" ht="12.75">
      <c r="A116" t="s">
        <v>177</v>
      </c>
    </row>
    <row r="118" spans="2:3" ht="51.75" customHeight="1">
      <c r="B118" s="83" t="s">
        <v>184</v>
      </c>
      <c r="C118" s="82" t="s">
        <v>185</v>
      </c>
    </row>
  </sheetData>
  <sheetProtection/>
  <mergeCells count="9">
    <mergeCell ref="A79:G79"/>
    <mergeCell ref="A3:G3"/>
    <mergeCell ref="B5:B6"/>
    <mergeCell ref="A5:A6"/>
    <mergeCell ref="C5:C6"/>
    <mergeCell ref="D5:D6"/>
    <mergeCell ref="E5:E6"/>
    <mergeCell ref="F5:F6"/>
    <mergeCell ref="G5:G6"/>
  </mergeCells>
  <printOptions gridLines="1"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84" r:id="rId1"/>
  <headerFooter>
    <oddFooter>&amp;L&amp;A&amp;C&amp;P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Eis</dc:creator>
  <cp:keywords/>
  <dc:description/>
  <cp:lastModifiedBy>Luky</cp:lastModifiedBy>
  <cp:lastPrinted>2016-02-16T06:12:53Z</cp:lastPrinted>
  <dcterms:created xsi:type="dcterms:W3CDTF">2013-11-28T14:35:50Z</dcterms:created>
  <dcterms:modified xsi:type="dcterms:W3CDTF">2016-02-28T10:18:30Z</dcterms:modified>
  <cp:category/>
  <cp:version/>
  <cp:contentType/>
  <cp:contentStatus/>
</cp:coreProperties>
</file>